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06"/>
  <workbookPr filterPrivacy="1" defaultThemeVersion="124226"/>
  <xr:revisionPtr revIDLastSave="0" documentId="13_ncr:1_{41EE7B12-7772-4C23-8C15-D8104158EBB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Zircon date and chemistry data" sheetId="7" r:id="rId1"/>
    <sheet name="Zircon-rock Partition data" sheetId="8" r:id="rId2"/>
  </sheet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6" i="7" l="1"/>
  <c r="AB7" i="7"/>
  <c r="AB8" i="7"/>
  <c r="AB9" i="7"/>
  <c r="AB10" i="7"/>
  <c r="AB11" i="7"/>
  <c r="AB12" i="7"/>
  <c r="AB13" i="7"/>
  <c r="AB14" i="7"/>
  <c r="AB15" i="7"/>
  <c r="AB16" i="7"/>
  <c r="AB17" i="7"/>
  <c r="AB18" i="7"/>
  <c r="AB19" i="7"/>
  <c r="AB20" i="7"/>
  <c r="AB21" i="7"/>
  <c r="AB22" i="7"/>
  <c r="AB23" i="7"/>
  <c r="AB24" i="7"/>
  <c r="AB25" i="7"/>
  <c r="AB26" i="7"/>
  <c r="AB27" i="7"/>
  <c r="AB28" i="7"/>
  <c r="AB29" i="7"/>
  <c r="AB30" i="7"/>
  <c r="AB31" i="7"/>
  <c r="AB33" i="7"/>
  <c r="AB34" i="7"/>
  <c r="AB35" i="7"/>
  <c r="AB36" i="7"/>
  <c r="AB37" i="7"/>
  <c r="AB38" i="7"/>
  <c r="AB39" i="7"/>
  <c r="AB40" i="7"/>
  <c r="AB41" i="7"/>
  <c r="AB42" i="7"/>
  <c r="AB43" i="7"/>
  <c r="AB44" i="7"/>
  <c r="AB45" i="7"/>
  <c r="AB46" i="7"/>
  <c r="AB47" i="7"/>
  <c r="AB48" i="7"/>
  <c r="AB49" i="7"/>
  <c r="AB50" i="7"/>
  <c r="AB51" i="7"/>
  <c r="AB52" i="7"/>
  <c r="AB53" i="7"/>
  <c r="AB54" i="7"/>
  <c r="AB55" i="7"/>
  <c r="AB56" i="7"/>
  <c r="AB57" i="7"/>
  <c r="AB58" i="7"/>
  <c r="AB59" i="7"/>
  <c r="AB60" i="7"/>
  <c r="AB62" i="7"/>
  <c r="AB63" i="7"/>
  <c r="AB64" i="7"/>
  <c r="AB65" i="7"/>
  <c r="AB66" i="7"/>
  <c r="AB67" i="7"/>
  <c r="AB68" i="7"/>
  <c r="AB69" i="7"/>
  <c r="AB70" i="7"/>
  <c r="AB71" i="7"/>
  <c r="AB72" i="7"/>
  <c r="AB73" i="7"/>
  <c r="AB74" i="7"/>
  <c r="AB75" i="7"/>
  <c r="AB76" i="7"/>
  <c r="AB77" i="7"/>
  <c r="AB78" i="7"/>
  <c r="AB79" i="7"/>
  <c r="AB80" i="7"/>
  <c r="AB81" i="7"/>
  <c r="AB82" i="7"/>
  <c r="AB83" i="7"/>
  <c r="AB84" i="7"/>
  <c r="AB85" i="7"/>
  <c r="AB86" i="7"/>
  <c r="AB87" i="7"/>
  <c r="AB88" i="7"/>
  <c r="AB89" i="7"/>
  <c r="AB90" i="7"/>
  <c r="AB92" i="7"/>
  <c r="AB93" i="7"/>
  <c r="AB94" i="7"/>
  <c r="AB95" i="7"/>
  <c r="AB96" i="7"/>
  <c r="AB97" i="7"/>
  <c r="AB98" i="7"/>
  <c r="AB99" i="7"/>
  <c r="AB100" i="7"/>
  <c r="AB101" i="7"/>
  <c r="AB102" i="7"/>
  <c r="AB103" i="7"/>
  <c r="AB104" i="7"/>
  <c r="AB105" i="7"/>
  <c r="AB106" i="7"/>
  <c r="AB107" i="7"/>
  <c r="AB108" i="7"/>
  <c r="AB109" i="7"/>
  <c r="AB110" i="7"/>
  <c r="AB111" i="7"/>
  <c r="AB112" i="7"/>
  <c r="AB113" i="7"/>
  <c r="AB114" i="7"/>
  <c r="AB115" i="7"/>
  <c r="AB116" i="7"/>
  <c r="AB117" i="7"/>
  <c r="AB118" i="7"/>
  <c r="AB119" i="7"/>
  <c r="AB121" i="7"/>
  <c r="AB122" i="7"/>
  <c r="AB123" i="7"/>
  <c r="AB124" i="7"/>
  <c r="AB125" i="7"/>
  <c r="AB126" i="7"/>
  <c r="AB127" i="7"/>
  <c r="AB128" i="7"/>
  <c r="AB129" i="7"/>
  <c r="AB130" i="7"/>
  <c r="AB131" i="7"/>
  <c r="AB132" i="7"/>
  <c r="AB133" i="7"/>
  <c r="AB134" i="7"/>
  <c r="AB135" i="7"/>
  <c r="AB136" i="7"/>
  <c r="AB137" i="7"/>
  <c r="AB138" i="7"/>
  <c r="AB139" i="7"/>
  <c r="AB140" i="7"/>
  <c r="AB141" i="7"/>
  <c r="AB142" i="7"/>
  <c r="AB143" i="7"/>
  <c r="AB144" i="7"/>
  <c r="AB145" i="7"/>
  <c r="AB146" i="7"/>
  <c r="AB147" i="7"/>
  <c r="AB148" i="7"/>
  <c r="AB149" i="7"/>
  <c r="AB150" i="7"/>
  <c r="AB151" i="7"/>
  <c r="AB152" i="7"/>
  <c r="AB153" i="7"/>
  <c r="AB155" i="7"/>
  <c r="AB156" i="7"/>
  <c r="AB157" i="7"/>
  <c r="AB158" i="7"/>
  <c r="AB159" i="7"/>
  <c r="AB160" i="7"/>
  <c r="AB161" i="7"/>
  <c r="AB162" i="7"/>
  <c r="AB163" i="7"/>
  <c r="AB165" i="7"/>
  <c r="AB166" i="7"/>
  <c r="AB167" i="7"/>
  <c r="AB168" i="7"/>
  <c r="AB172" i="7"/>
  <c r="AB173" i="7"/>
  <c r="AB174" i="7"/>
  <c r="AB175" i="7"/>
  <c r="AB176" i="7"/>
  <c r="AB4" i="7"/>
  <c r="AB5" i="7"/>
  <c r="AC8" i="7"/>
  <c r="AC9" i="7"/>
  <c r="AC10" i="7"/>
  <c r="AC11" i="7"/>
  <c r="AC12" i="7"/>
  <c r="AC13" i="7"/>
  <c r="AC14" i="7"/>
  <c r="AC15" i="7"/>
  <c r="AC16" i="7"/>
  <c r="AC17" i="7"/>
  <c r="AC18" i="7"/>
  <c r="AC19" i="7"/>
  <c r="AC20" i="7"/>
  <c r="AC21" i="7"/>
  <c r="AC22" i="7"/>
  <c r="AC23" i="7"/>
  <c r="AC24" i="7"/>
  <c r="AC25" i="7"/>
  <c r="AC26" i="7"/>
  <c r="AC27" i="7"/>
  <c r="AC28" i="7"/>
  <c r="AC29" i="7"/>
  <c r="AC30" i="7"/>
  <c r="AC31" i="7"/>
  <c r="AC33" i="7"/>
  <c r="AC34" i="7"/>
  <c r="AC35" i="7"/>
  <c r="AC36" i="7"/>
  <c r="AC37" i="7"/>
  <c r="AC38" i="7"/>
  <c r="AC39" i="7"/>
  <c r="AC40" i="7"/>
  <c r="AC41" i="7"/>
  <c r="AC42" i="7"/>
  <c r="AC43" i="7"/>
  <c r="AC44" i="7"/>
  <c r="AC45" i="7"/>
  <c r="AC46" i="7"/>
  <c r="AC47" i="7"/>
  <c r="AC48" i="7"/>
  <c r="AC49" i="7"/>
  <c r="AC50" i="7"/>
  <c r="AC51" i="7"/>
  <c r="AC52" i="7"/>
  <c r="AC53" i="7"/>
  <c r="AC54" i="7"/>
  <c r="AC55" i="7"/>
  <c r="AC56" i="7"/>
  <c r="AC57" i="7"/>
  <c r="AC58" i="7"/>
  <c r="AC59" i="7"/>
  <c r="AC60" i="7"/>
  <c r="AC62" i="7"/>
  <c r="AC63" i="7"/>
  <c r="AC64" i="7"/>
  <c r="AC65" i="7"/>
  <c r="AC68" i="7"/>
  <c r="AC69" i="7"/>
  <c r="AC70" i="7"/>
  <c r="AC71" i="7"/>
  <c r="AC72" i="7"/>
  <c r="AC73" i="7"/>
  <c r="AC74" i="7"/>
  <c r="AC75" i="7"/>
  <c r="AC76" i="7"/>
  <c r="AC77" i="7"/>
  <c r="AC79" i="7"/>
  <c r="AC80" i="7"/>
  <c r="AC81" i="7"/>
  <c r="AC82" i="7"/>
  <c r="AC83" i="7"/>
  <c r="AC84" i="7"/>
  <c r="AC85" i="7"/>
  <c r="AC86" i="7"/>
  <c r="AC87" i="7"/>
  <c r="AC88" i="7"/>
  <c r="AC89" i="7"/>
  <c r="AC90" i="7"/>
  <c r="AC92" i="7"/>
  <c r="AC93" i="7"/>
  <c r="AC94" i="7"/>
  <c r="AC95" i="7"/>
  <c r="AC96" i="7"/>
  <c r="AC97" i="7"/>
  <c r="AC98" i="7"/>
  <c r="AC99" i="7"/>
  <c r="AC100" i="7"/>
  <c r="AC101" i="7"/>
  <c r="AC102" i="7"/>
  <c r="AC103" i="7"/>
  <c r="AC104" i="7"/>
  <c r="AC105" i="7"/>
  <c r="AC106" i="7"/>
  <c r="AC107" i="7"/>
  <c r="AC108" i="7"/>
  <c r="AC109" i="7"/>
  <c r="AC110" i="7"/>
  <c r="AC111" i="7"/>
  <c r="AC112" i="7"/>
  <c r="AC113" i="7"/>
  <c r="AC114" i="7"/>
  <c r="AC116" i="7"/>
  <c r="AC117" i="7"/>
  <c r="AC118" i="7"/>
  <c r="AC119" i="7"/>
  <c r="AC121" i="7"/>
  <c r="AC122" i="7"/>
  <c r="AC123" i="7"/>
  <c r="AC124" i="7"/>
  <c r="AC125" i="7"/>
  <c r="AC126" i="7"/>
  <c r="AC127" i="7"/>
  <c r="AC128" i="7"/>
  <c r="AC129" i="7"/>
  <c r="AC130" i="7"/>
  <c r="AC131" i="7"/>
  <c r="AC132" i="7"/>
  <c r="AC133" i="7"/>
  <c r="AC134" i="7"/>
  <c r="AC135" i="7"/>
  <c r="AC136" i="7"/>
  <c r="AC137" i="7"/>
  <c r="AC138" i="7"/>
  <c r="AC139" i="7"/>
  <c r="AC140" i="7"/>
  <c r="AC141" i="7"/>
  <c r="AC142" i="7"/>
  <c r="AC143" i="7"/>
  <c r="AC144" i="7"/>
  <c r="AC145" i="7"/>
  <c r="AC146" i="7"/>
  <c r="AC147" i="7"/>
  <c r="AC148" i="7"/>
  <c r="AC149" i="7"/>
  <c r="AC150" i="7"/>
  <c r="AC151" i="7"/>
  <c r="AC152" i="7"/>
  <c r="AC153" i="7"/>
  <c r="AC155" i="7"/>
  <c r="AC156" i="7"/>
  <c r="AC157" i="7"/>
  <c r="AC162" i="7"/>
  <c r="AC163" i="7"/>
  <c r="AC166" i="7"/>
  <c r="AC168" i="7"/>
  <c r="AC172" i="7"/>
  <c r="AC173" i="7"/>
  <c r="AC174" i="7"/>
  <c r="AC176" i="7"/>
  <c r="AC5" i="7"/>
  <c r="AC6" i="7"/>
  <c r="AC7" i="7"/>
  <c r="AA172" i="7" l="1"/>
  <c r="AA173" i="7"/>
  <c r="AA174" i="7"/>
  <c r="AA175" i="7"/>
  <c r="AA176" i="7"/>
  <c r="AA177" i="7"/>
  <c r="AA165" i="7"/>
  <c r="AA166" i="7"/>
  <c r="AA167" i="7"/>
  <c r="AA168" i="7"/>
  <c r="AA169" i="7"/>
  <c r="AA170" i="7"/>
  <c r="AA155" i="7"/>
  <c r="AA156" i="7"/>
  <c r="AA157" i="7"/>
  <c r="AA158" i="7"/>
  <c r="AA159" i="7"/>
  <c r="AA160" i="7"/>
  <c r="AA161" i="7"/>
  <c r="AA162" i="7"/>
  <c r="AA163" i="7"/>
  <c r="AA5" i="7" l="1"/>
  <c r="AA6" i="7"/>
  <c r="AA7" i="7"/>
  <c r="AA8" i="7"/>
  <c r="AA9" i="7"/>
  <c r="AA10" i="7"/>
  <c r="AA11" i="7"/>
  <c r="AA12" i="7"/>
  <c r="AA13" i="7"/>
  <c r="AA14" i="7"/>
  <c r="AA15" i="7"/>
  <c r="AA16" i="7"/>
  <c r="AA17" i="7"/>
  <c r="AA18" i="7"/>
  <c r="AA19" i="7"/>
  <c r="AA20" i="7"/>
  <c r="AA21" i="7"/>
  <c r="AA22" i="7"/>
  <c r="AA23" i="7"/>
  <c r="AA24" i="7"/>
  <c r="AA25" i="7"/>
  <c r="AA26" i="7"/>
  <c r="AA27" i="7"/>
  <c r="AA28" i="7"/>
  <c r="AA29" i="7"/>
  <c r="AA30" i="7"/>
  <c r="AA31" i="7"/>
  <c r="AA33" i="7"/>
  <c r="AA34" i="7"/>
  <c r="AA35" i="7"/>
  <c r="AA36" i="7"/>
  <c r="AA37" i="7"/>
  <c r="AA38" i="7"/>
  <c r="AA39" i="7"/>
  <c r="AA40" i="7"/>
  <c r="AA41" i="7"/>
  <c r="AA42" i="7"/>
  <c r="AA43" i="7"/>
  <c r="AA44" i="7"/>
  <c r="AA45" i="7"/>
  <c r="AA46" i="7"/>
  <c r="AA47" i="7"/>
  <c r="AA48" i="7"/>
  <c r="AA49" i="7"/>
  <c r="AA50" i="7"/>
  <c r="AA51" i="7"/>
  <c r="AA52" i="7"/>
  <c r="AA53" i="7"/>
  <c r="AA54" i="7"/>
  <c r="AA55" i="7"/>
  <c r="AA56" i="7"/>
  <c r="AA57" i="7"/>
  <c r="AA58" i="7"/>
  <c r="AA59" i="7"/>
  <c r="AA60" i="7"/>
  <c r="AA62" i="7"/>
  <c r="AA63" i="7"/>
  <c r="AA64" i="7"/>
  <c r="AA65" i="7"/>
  <c r="AA66" i="7"/>
  <c r="AA67" i="7"/>
  <c r="AA68" i="7"/>
  <c r="AA69" i="7"/>
  <c r="AA70" i="7"/>
  <c r="AA71" i="7"/>
  <c r="AA72" i="7"/>
  <c r="AA73" i="7"/>
  <c r="AA74" i="7"/>
  <c r="AA75" i="7"/>
  <c r="AA76" i="7"/>
  <c r="AA77" i="7"/>
  <c r="AA78" i="7"/>
  <c r="AA79" i="7"/>
  <c r="AA80" i="7"/>
  <c r="AA81" i="7"/>
  <c r="AA82" i="7"/>
  <c r="AA83" i="7"/>
  <c r="AA84" i="7"/>
  <c r="AA85" i="7"/>
  <c r="AA86" i="7"/>
  <c r="AA87" i="7"/>
  <c r="AA88" i="7"/>
  <c r="AA89" i="7"/>
  <c r="AA90" i="7"/>
  <c r="AA121" i="7"/>
  <c r="AA122" i="7"/>
  <c r="AA123" i="7"/>
  <c r="AA124" i="7"/>
  <c r="AA125" i="7"/>
  <c r="AA126" i="7"/>
  <c r="AA127" i="7"/>
  <c r="AA128" i="7"/>
  <c r="AA129" i="7"/>
  <c r="AA130" i="7"/>
  <c r="AA131" i="7"/>
  <c r="AA132" i="7"/>
  <c r="AA133" i="7"/>
  <c r="AA134" i="7"/>
  <c r="AA135" i="7"/>
  <c r="AA136" i="7"/>
  <c r="AA137" i="7"/>
  <c r="AA138" i="7"/>
  <c r="AA139" i="7"/>
  <c r="AA140" i="7"/>
  <c r="AA141" i="7"/>
  <c r="AA142" i="7"/>
  <c r="AA143" i="7"/>
  <c r="AA144" i="7"/>
  <c r="AA145" i="7"/>
  <c r="AA146" i="7"/>
  <c r="AA147" i="7"/>
  <c r="AA148" i="7"/>
  <c r="AA149" i="7"/>
  <c r="AA150" i="7"/>
  <c r="AA151" i="7"/>
  <c r="AA152" i="7"/>
  <c r="AA153" i="7"/>
  <c r="AA92" i="7"/>
  <c r="AA93" i="7"/>
  <c r="AA94" i="7"/>
  <c r="AA95" i="7"/>
  <c r="AA96" i="7"/>
  <c r="AA97" i="7"/>
  <c r="AA98" i="7"/>
  <c r="AA99" i="7"/>
  <c r="AA100" i="7"/>
  <c r="AA101" i="7"/>
  <c r="AA102" i="7"/>
  <c r="AA103" i="7"/>
  <c r="AA104" i="7"/>
  <c r="AA105" i="7"/>
  <c r="AA106" i="7"/>
  <c r="AA107" i="7"/>
  <c r="AA108" i="7"/>
  <c r="AA109" i="7"/>
  <c r="AA110" i="7"/>
  <c r="AA111" i="7"/>
  <c r="AA112" i="7"/>
  <c r="AA113" i="7"/>
  <c r="AA114" i="7"/>
  <c r="AA115" i="7"/>
  <c r="AA116" i="7"/>
  <c r="AA117" i="7"/>
  <c r="AA118" i="7"/>
  <c r="AA119" i="7"/>
  <c r="AA4" i="7"/>
</calcChain>
</file>

<file path=xl/sharedStrings.xml><?xml version="1.0" encoding="utf-8"?>
<sst xmlns="http://schemas.openxmlformats.org/spreadsheetml/2006/main" count="411" uniqueCount="223">
  <si>
    <t>206Pb/238U</t>
  </si>
  <si>
    <t>Age (Ma)</t>
  </si>
  <si>
    <t>ppm</t>
  </si>
  <si>
    <t>Th/U</t>
  </si>
  <si>
    <t>Spots</t>
    <phoneticPr fontId="1" type="noConversion"/>
  </si>
  <si>
    <t>DA-18</t>
  </si>
  <si>
    <t>DA-1</t>
    <phoneticPr fontId="1" type="noConversion"/>
  </si>
  <si>
    <t>DA-2</t>
  </si>
  <si>
    <t>DA-3</t>
  </si>
  <si>
    <t>DA-4</t>
  </si>
  <si>
    <t>DA-5</t>
  </si>
  <si>
    <t>DA-6</t>
  </si>
  <si>
    <t>DA-7</t>
  </si>
  <si>
    <t>DA-8</t>
  </si>
  <si>
    <t>DA-9</t>
  </si>
  <si>
    <t>DA-10</t>
  </si>
  <si>
    <t>DA-11</t>
  </si>
  <si>
    <t>DA-12</t>
  </si>
  <si>
    <t>DA-13</t>
  </si>
  <si>
    <t>DA-14</t>
  </si>
  <si>
    <t>DA-15</t>
  </si>
  <si>
    <t>DA-16</t>
  </si>
  <si>
    <t>DA-19</t>
  </si>
  <si>
    <t>DA-20</t>
  </si>
  <si>
    <t>DA-21</t>
  </si>
  <si>
    <t>DA-22</t>
  </si>
  <si>
    <t>DA-23</t>
  </si>
  <si>
    <t>DA-24</t>
  </si>
  <si>
    <t>DA-25</t>
  </si>
  <si>
    <t>DA-26</t>
  </si>
  <si>
    <t>DA-27</t>
  </si>
  <si>
    <t>DA-28</t>
  </si>
  <si>
    <t>TP-1</t>
    <phoneticPr fontId="1" type="noConversion"/>
  </si>
  <si>
    <t>TP-2</t>
  </si>
  <si>
    <t>TP-4</t>
  </si>
  <si>
    <t>TP-5</t>
  </si>
  <si>
    <t>TP-6</t>
  </si>
  <si>
    <t>TP-8</t>
  </si>
  <si>
    <t>TP-9</t>
  </si>
  <si>
    <t>TP-10</t>
  </si>
  <si>
    <t>TP-11</t>
  </si>
  <si>
    <t>TP-12</t>
  </si>
  <si>
    <t>TP-13</t>
  </si>
  <si>
    <t>TP-14</t>
  </si>
  <si>
    <t>TP-15</t>
  </si>
  <si>
    <t>TP-16</t>
  </si>
  <si>
    <t>TP-17</t>
  </si>
  <si>
    <t>TP-18</t>
  </si>
  <si>
    <t>TP-19</t>
  </si>
  <si>
    <t>TP-20</t>
  </si>
  <si>
    <t>TP-21</t>
  </si>
  <si>
    <t>TP-22</t>
  </si>
  <si>
    <t>TP-23</t>
  </si>
  <si>
    <t>TP-24</t>
  </si>
  <si>
    <t>TP-25</t>
  </si>
  <si>
    <t>TP-26</t>
  </si>
  <si>
    <t>TP-27</t>
  </si>
  <si>
    <t>TP-28</t>
  </si>
  <si>
    <t>TP-29</t>
  </si>
  <si>
    <t>TP-30</t>
  </si>
  <si>
    <t>CSK-1</t>
  </si>
  <si>
    <t>CSK-2</t>
  </si>
  <si>
    <t>CSK-3</t>
  </si>
  <si>
    <t>CSK-4</t>
  </si>
  <si>
    <t>CSK-5</t>
  </si>
  <si>
    <t>CSK-6</t>
  </si>
  <si>
    <t>CSK-7</t>
  </si>
  <si>
    <t>CSK-8</t>
  </si>
  <si>
    <t>CSK-9</t>
  </si>
  <si>
    <t>CSK-10</t>
  </si>
  <si>
    <t>CSK-11</t>
  </si>
  <si>
    <t>CSK-13</t>
  </si>
  <si>
    <t>CSK-14</t>
  </si>
  <si>
    <t>CSK-15</t>
  </si>
  <si>
    <t>CSK-16</t>
  </si>
  <si>
    <t>CSK-17</t>
  </si>
  <si>
    <t>CSK-18</t>
  </si>
  <si>
    <t>CSK-19</t>
  </si>
  <si>
    <t>CSK-20</t>
  </si>
  <si>
    <t>CSK-21</t>
  </si>
  <si>
    <t>CSK-22</t>
  </si>
  <si>
    <t>CSK-23</t>
  </si>
  <si>
    <t>CSK-24</t>
  </si>
  <si>
    <t>CSK-25</t>
  </si>
  <si>
    <t>CSK-26</t>
  </si>
  <si>
    <t>CSK-27</t>
  </si>
  <si>
    <t>CSK-28</t>
  </si>
  <si>
    <t>CSK-29</t>
  </si>
  <si>
    <t>CSK-30</t>
  </si>
  <si>
    <t>P</t>
  </si>
  <si>
    <t>Ti</t>
  </si>
  <si>
    <t>Y</t>
  </si>
  <si>
    <t>Nb</t>
  </si>
  <si>
    <t>La</t>
  </si>
  <si>
    <t>Ce</t>
  </si>
  <si>
    <t>Pr</t>
  </si>
  <si>
    <t>Nd</t>
  </si>
  <si>
    <t>Sm</t>
  </si>
  <si>
    <t>Eu</t>
  </si>
  <si>
    <t>Gd</t>
  </si>
  <si>
    <t>Tb</t>
  </si>
  <si>
    <t>Dy</t>
  </si>
  <si>
    <t>Ho</t>
  </si>
  <si>
    <t>Er</t>
  </si>
  <si>
    <t>Tm</t>
  </si>
  <si>
    <t>Yb</t>
  </si>
  <si>
    <t>Lu</t>
  </si>
  <si>
    <t>Hf</t>
  </si>
  <si>
    <t>Ta</t>
  </si>
  <si>
    <t>Th</t>
  </si>
  <si>
    <t>U</t>
  </si>
  <si>
    <t>wt.%</t>
  </si>
  <si>
    <t>Zr/Hf</t>
  </si>
  <si>
    <t>DA-29</t>
  </si>
  <si>
    <t>Sample TP</t>
  </si>
  <si>
    <t>Sample DA</t>
  </si>
  <si>
    <t>Sample CSK</t>
  </si>
  <si>
    <t>Sample SK-01</t>
  </si>
  <si>
    <t>SK-01-02</t>
  </si>
  <si>
    <t>SK-01-03</t>
  </si>
  <si>
    <t>SK-01-04</t>
  </si>
  <si>
    <t>SK-01-05</t>
  </si>
  <si>
    <t>SK-01-06</t>
  </si>
  <si>
    <t>SK-01-07</t>
    <phoneticPr fontId="1" type="noConversion"/>
  </si>
  <si>
    <r>
      <t>SK-01-08</t>
    </r>
    <r>
      <rPr>
        <sz val="11"/>
        <color theme="1"/>
        <rFont val="Arial"/>
        <family val="2"/>
        <scheme val="minor"/>
      </rPr>
      <t/>
    </r>
  </si>
  <si>
    <r>
      <t>SK-01-09</t>
    </r>
    <r>
      <rPr>
        <sz val="11"/>
        <color theme="1"/>
        <rFont val="Arial"/>
        <family val="2"/>
        <scheme val="minor"/>
      </rPr>
      <t/>
    </r>
  </si>
  <si>
    <r>
      <t>SK-01-10</t>
    </r>
    <r>
      <rPr>
        <sz val="11"/>
        <color theme="1"/>
        <rFont val="Arial"/>
        <family val="2"/>
        <scheme val="minor"/>
      </rPr>
      <t/>
    </r>
  </si>
  <si>
    <r>
      <t>SK-01-11</t>
    </r>
    <r>
      <rPr>
        <sz val="11"/>
        <color theme="1"/>
        <rFont val="Arial"/>
        <family val="2"/>
        <scheme val="minor"/>
      </rPr>
      <t/>
    </r>
  </si>
  <si>
    <r>
      <t>SK-01-12</t>
    </r>
    <r>
      <rPr>
        <sz val="11"/>
        <color theme="1"/>
        <rFont val="Arial"/>
        <family val="2"/>
        <scheme val="minor"/>
      </rPr>
      <t/>
    </r>
  </si>
  <si>
    <t>SK-01-13</t>
    <phoneticPr fontId="1" type="noConversion"/>
  </si>
  <si>
    <r>
      <t>SK-01-14</t>
    </r>
    <r>
      <rPr>
        <sz val="12"/>
        <rFont val="宋体"/>
        <charset val="134"/>
      </rPr>
      <t/>
    </r>
  </si>
  <si>
    <r>
      <t>SK-01-15</t>
    </r>
    <r>
      <rPr>
        <sz val="12"/>
        <rFont val="宋体"/>
        <charset val="134"/>
      </rPr>
      <t/>
    </r>
  </si>
  <si>
    <r>
      <t>SK-01-16</t>
    </r>
    <r>
      <rPr>
        <sz val="12"/>
        <rFont val="宋体"/>
        <charset val="134"/>
      </rPr>
      <t/>
    </r>
  </si>
  <si>
    <r>
      <t>SK-01-17</t>
    </r>
    <r>
      <rPr>
        <sz val="12"/>
        <rFont val="宋体"/>
        <charset val="134"/>
      </rPr>
      <t/>
    </r>
  </si>
  <si>
    <r>
      <t>SK-01-18</t>
    </r>
    <r>
      <rPr>
        <sz val="12"/>
        <rFont val="宋体"/>
        <charset val="134"/>
      </rPr>
      <t/>
    </r>
  </si>
  <si>
    <t>SK-01-19</t>
    <phoneticPr fontId="1" type="noConversion"/>
  </si>
  <si>
    <r>
      <t>SK-01-20</t>
    </r>
    <r>
      <rPr>
        <sz val="12"/>
        <rFont val="宋体"/>
        <charset val="134"/>
      </rPr>
      <t/>
    </r>
  </si>
  <si>
    <r>
      <t>SK-01-21</t>
    </r>
    <r>
      <rPr>
        <sz val="12"/>
        <rFont val="宋体"/>
        <charset val="134"/>
      </rPr>
      <t/>
    </r>
  </si>
  <si>
    <r>
      <t>SK-01-22</t>
    </r>
    <r>
      <rPr>
        <sz val="12"/>
        <rFont val="宋体"/>
        <charset val="134"/>
      </rPr>
      <t/>
    </r>
  </si>
  <si>
    <r>
      <t>SK-01-23</t>
    </r>
    <r>
      <rPr>
        <sz val="12"/>
        <rFont val="宋体"/>
        <charset val="134"/>
      </rPr>
      <t/>
    </r>
  </si>
  <si>
    <t>SK-01-25</t>
    <phoneticPr fontId="1" type="noConversion"/>
  </si>
  <si>
    <r>
      <t>SK-01-26</t>
    </r>
    <r>
      <rPr>
        <sz val="12"/>
        <rFont val="宋体"/>
        <charset val="134"/>
      </rPr>
      <t/>
    </r>
  </si>
  <si>
    <r>
      <t>SK-01-27</t>
    </r>
    <r>
      <rPr>
        <sz val="12"/>
        <rFont val="宋体"/>
        <charset val="134"/>
      </rPr>
      <t/>
    </r>
  </si>
  <si>
    <r>
      <t>SK-01-28</t>
    </r>
    <r>
      <rPr>
        <sz val="12"/>
        <rFont val="宋体"/>
        <charset val="134"/>
      </rPr>
      <t/>
    </r>
  </si>
  <si>
    <r>
      <t>SK-01-29</t>
    </r>
    <r>
      <rPr>
        <sz val="12"/>
        <rFont val="宋体"/>
        <charset val="134"/>
      </rPr>
      <t/>
    </r>
  </si>
  <si>
    <r>
      <t>SK-01-30</t>
    </r>
    <r>
      <rPr>
        <sz val="12"/>
        <rFont val="宋体"/>
        <charset val="134"/>
      </rPr>
      <t/>
    </r>
  </si>
  <si>
    <r>
      <t>SK-01-32</t>
    </r>
    <r>
      <rPr>
        <sz val="12"/>
        <rFont val="宋体"/>
        <charset val="134"/>
      </rPr>
      <t/>
    </r>
  </si>
  <si>
    <r>
      <t>SK-01-33</t>
    </r>
    <r>
      <rPr>
        <sz val="12"/>
        <rFont val="宋体"/>
        <charset val="134"/>
      </rPr>
      <t/>
    </r>
  </si>
  <si>
    <r>
      <t>SK-01-34</t>
    </r>
    <r>
      <rPr>
        <sz val="12"/>
        <rFont val="宋体"/>
        <charset val="134"/>
      </rPr>
      <t/>
    </r>
  </si>
  <si>
    <r>
      <t>SK-01-35</t>
    </r>
    <r>
      <rPr>
        <sz val="12"/>
        <rFont val="宋体"/>
        <charset val="134"/>
      </rPr>
      <t/>
    </r>
  </si>
  <si>
    <r>
      <t>SK-01-36</t>
    </r>
    <r>
      <rPr>
        <sz val="12"/>
        <rFont val="宋体"/>
        <charset val="134"/>
      </rPr>
      <t/>
    </r>
  </si>
  <si>
    <t>Sample BR-01</t>
  </si>
  <si>
    <t>BR-01-01</t>
  </si>
  <si>
    <t>BR-01-02</t>
  </si>
  <si>
    <t>BR-01-03</t>
  </si>
  <si>
    <t>BR-01-04</t>
  </si>
  <si>
    <t>BR-01-06</t>
  </si>
  <si>
    <t>BR-01-08</t>
  </si>
  <si>
    <t>BR-01-10</t>
  </si>
  <si>
    <t>BR-01-11</t>
  </si>
  <si>
    <t>BR-01-12</t>
  </si>
  <si>
    <t>BR-01-13</t>
  </si>
  <si>
    <t>BR-01-16</t>
  </si>
  <si>
    <t>BR-01-17</t>
  </si>
  <si>
    <t>BR-01-18</t>
  </si>
  <si>
    <t>BR-01-19</t>
  </si>
  <si>
    <t>BR-01-21</t>
  </si>
  <si>
    <t>BR-01-22</t>
  </si>
  <si>
    <t>BR-01-23</t>
  </si>
  <si>
    <t>BR-01-24</t>
  </si>
  <si>
    <t>BR-01-25</t>
  </si>
  <si>
    <t>BR-01-26</t>
  </si>
  <si>
    <t>BR-01-27</t>
  </si>
  <si>
    <t>BR-01-28</t>
  </si>
  <si>
    <t>BR-01-29</t>
  </si>
  <si>
    <t>BR-01-31</t>
  </si>
  <si>
    <t>BR-01-32</t>
  </si>
  <si>
    <t>BR-01-33</t>
  </si>
  <si>
    <t>BR-01-34</t>
  </si>
  <si>
    <t>BR-01-36</t>
  </si>
  <si>
    <t>Sample SK-1-1</t>
  </si>
  <si>
    <t>SK-1-1-01</t>
  </si>
  <si>
    <t>SK-1-1-05</t>
  </si>
  <si>
    <t>SK-1-1-06</t>
  </si>
  <si>
    <t>SK-1-1-10</t>
  </si>
  <si>
    <t>SK-1-1-11</t>
  </si>
  <si>
    <t>SK-1-1-12</t>
  </si>
  <si>
    <t>SK-1-1-13</t>
  </si>
  <si>
    <t>SK-1-1-14</t>
  </si>
  <si>
    <t>SK-1-1-15</t>
  </si>
  <si>
    <r>
      <t>ZrO</t>
    </r>
    <r>
      <rPr>
        <vertAlign val="subscript"/>
        <sz val="12"/>
        <color theme="1"/>
        <rFont val="Times New Roman"/>
        <family val="1"/>
        <scheme val="major"/>
      </rPr>
      <t>2</t>
    </r>
  </si>
  <si>
    <t>Sample SK-1-2</t>
  </si>
  <si>
    <t>SK-1-2-04</t>
  </si>
  <si>
    <t>SK-1-2-06</t>
  </si>
  <si>
    <t>SK-1-2-10</t>
  </si>
  <si>
    <t>SK-1-2-12</t>
  </si>
  <si>
    <t>SK-1-2-14</t>
  </si>
  <si>
    <t>SK-1-2-19</t>
  </si>
  <si>
    <t>Sample SK-2-2</t>
  </si>
  <si>
    <t>SK-2-2-05</t>
  </si>
  <si>
    <t>SK-2-2-08</t>
  </si>
  <si>
    <t>SK-2-2-09</t>
  </si>
  <si>
    <t>SK-2-2-11</t>
  </si>
  <si>
    <t>SK-2-2-16</t>
  </si>
  <si>
    <t>SK-2-2-17</t>
  </si>
  <si>
    <t>Eu/Eu*</t>
  </si>
  <si>
    <t>Ce/Ce*</t>
  </si>
  <si>
    <r>
      <t>Ce</t>
    </r>
    <r>
      <rPr>
        <vertAlign val="superscript"/>
        <sz val="12"/>
        <color theme="1"/>
        <rFont val="Times New Roman"/>
        <family val="1"/>
        <scheme val="major"/>
      </rPr>
      <t>4+</t>
    </r>
    <r>
      <rPr>
        <sz val="12"/>
        <color theme="1"/>
        <rFont val="Times New Roman"/>
        <family val="1"/>
        <scheme val="major"/>
      </rPr>
      <t>/Ce</t>
    </r>
    <r>
      <rPr>
        <vertAlign val="superscript"/>
        <sz val="12"/>
        <color theme="1"/>
        <rFont val="Times New Roman"/>
        <family val="1"/>
        <scheme val="major"/>
      </rPr>
      <t>3+</t>
    </r>
  </si>
  <si>
    <t>T(C)-Ti</t>
  </si>
  <si>
    <t>(Ce/Ce*)D</t>
  </si>
  <si>
    <t>logfO2_[T(C)-Ti]</t>
  </si>
  <si>
    <t>△FMQ_[T(C)-Ti]</t>
  </si>
  <si>
    <t>△NNO_[T(C)-Ti]</t>
  </si>
  <si>
    <t>△HM_[T(C)-Ti]</t>
  </si>
  <si>
    <t>DA</t>
  </si>
  <si>
    <t>Zr</t>
  </si>
  <si>
    <t>TP</t>
  </si>
  <si>
    <t>CSK</t>
  </si>
  <si>
    <t>BR-01</t>
  </si>
  <si>
    <t>SK-01</t>
  </si>
  <si>
    <t>SK-1-1</t>
  </si>
  <si>
    <t>SK-1-2</t>
  </si>
  <si>
    <t>SK-2-2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</si>
</sst>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2">
    <font>
      <sz val="11"/>
      <color theme="1"/>
      <name val="Arial"/>
      <family val="2"/>
      <scheme val="minor"/>
    </font>
    <font>
      <sz val="9"/>
      <name val="Arial"/>
      <family val="3"/>
      <charset val="134"/>
      <scheme val="minor"/>
    </font>
    <font>
      <sz val="12"/>
      <color theme="1"/>
      <name val="Times New Roman"/>
      <family val="1"/>
      <scheme val="major"/>
    </font>
    <font>
      <sz val="11"/>
      <color rgb="FF00B050"/>
      <name val="Arial"/>
      <family val="2"/>
      <scheme val="minor"/>
    </font>
    <font>
      <sz val="12"/>
      <name val="宋体"/>
      <charset val="134"/>
    </font>
    <font>
      <vertAlign val="subscript"/>
      <sz val="12"/>
      <color theme="1"/>
      <name val="Times New Roman"/>
      <family val="1"/>
      <scheme val="major"/>
    </font>
    <font>
      <sz val="11"/>
      <color theme="1"/>
      <name val="Times New Roman"/>
      <family val="1"/>
      <scheme val="major"/>
    </font>
    <font>
      <sz val="12"/>
      <name val="Times New Roman"/>
      <family val="1"/>
      <scheme val="major"/>
    </font>
    <font>
      <strike/>
      <sz val="12"/>
      <name val="Times New Roman"/>
      <family val="1"/>
      <scheme val="major"/>
    </font>
    <font>
      <vertAlign val="superscript"/>
      <sz val="12"/>
      <color theme="1"/>
      <name val="Times New Roman"/>
      <family val="1"/>
      <scheme val="major"/>
    </font>
    <font>
      <sz val="11"/>
      <name val="Times New Roman"/>
      <family val="1"/>
      <scheme val="major"/>
    </font>
    <font>
      <sz val="1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2" fontId="8" fillId="0" borderId="0" xfId="0" applyNumberFormat="1" applyFont="1" applyFill="1" applyAlignment="1">
      <alignment horizontal="center" vertical="center"/>
    </xf>
    <xf numFmtId="2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2" fillId="0" borderId="0" xfId="0" applyNumberFormat="1" applyFont="1" applyFill="1" applyAlignment="1">
      <alignment horizontal="center" vertical="center"/>
    </xf>
    <xf numFmtId="2" fontId="6" fillId="0" borderId="0" xfId="0" applyNumberFormat="1" applyFont="1" applyAlignment="1">
      <alignment horizontal="center"/>
    </xf>
    <xf numFmtId="164" fontId="2" fillId="0" borderId="0" xfId="0" applyNumberFormat="1" applyFont="1" applyFill="1" applyAlignment="1">
      <alignment horizontal="center" vertical="center"/>
    </xf>
    <xf numFmtId="0" fontId="0" fillId="0" borderId="0" xfId="0" applyFill="1"/>
    <xf numFmtId="2" fontId="6" fillId="0" borderId="0" xfId="0" applyNumberFormat="1" applyFont="1" applyFill="1" applyAlignment="1">
      <alignment horizontal="center"/>
    </xf>
    <xf numFmtId="164" fontId="7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2" fontId="10" fillId="0" borderId="0" xfId="0" applyNumberFormat="1" applyFont="1" applyAlignment="1">
      <alignment horizontal="center"/>
    </xf>
    <xf numFmtId="0" fontId="11" fillId="0" borderId="0" xfId="0" applyFont="1"/>
    <xf numFmtId="0" fontId="0" fillId="2" borderId="0" xfId="0" applyFill="1"/>
    <xf numFmtId="164" fontId="0" fillId="0" borderId="0" xfId="0" applyNumberFormat="1" applyFill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77"/>
  <sheetViews>
    <sheetView zoomScale="85" zoomScaleNormal="85" workbookViewId="0">
      <pane ySplit="1" topLeftCell="A2" activePane="bottomLeft" state="frozen"/>
      <selection pane="bottomLeft" activeCell="Y8" sqref="Y8"/>
    </sheetView>
  </sheetViews>
  <sheetFormatPr defaultRowHeight="14.25"/>
  <cols>
    <col min="1" max="1" width="14.25" customWidth="1"/>
    <col min="2" max="2" width="12.125" customWidth="1"/>
    <col min="3" max="3" width="10.625" bestFit="1" customWidth="1"/>
    <col min="4" max="4" width="9.5" bestFit="1" customWidth="1"/>
    <col min="5" max="5" width="10.625" bestFit="1" customWidth="1"/>
    <col min="6" max="8" width="9.375" bestFit="1" customWidth="1"/>
    <col min="9" max="9" width="9.625" bestFit="1" customWidth="1"/>
    <col min="10" max="15" width="9.375" bestFit="1" customWidth="1"/>
    <col min="16" max="16" width="9.625" bestFit="1" customWidth="1"/>
    <col min="17" max="17" width="9.375" bestFit="1" customWidth="1"/>
    <col min="18" max="18" width="9.625" bestFit="1" customWidth="1"/>
    <col min="19" max="19" width="9.375" bestFit="1" customWidth="1"/>
    <col min="20" max="20" width="9.625" bestFit="1" customWidth="1"/>
    <col min="21" max="21" width="9.375" bestFit="1" customWidth="1"/>
    <col min="22" max="22" width="10.625" bestFit="1" customWidth="1"/>
    <col min="23" max="23" width="9.375" bestFit="1" customWidth="1"/>
    <col min="24" max="25" width="9.625" bestFit="1" customWidth="1"/>
    <col min="26" max="26" width="9.125" bestFit="1" customWidth="1"/>
    <col min="27" max="27" width="9.5" bestFit="1" customWidth="1"/>
    <col min="30" max="30" width="10.375" customWidth="1"/>
    <col min="31" max="31" width="14.625" customWidth="1"/>
    <col min="32" max="32" width="14.125" customWidth="1"/>
    <col min="33" max="33" width="19.875" customWidth="1"/>
    <col min="34" max="34" width="19.25" customWidth="1"/>
    <col min="35" max="35" width="18.375" customWidth="1"/>
    <col min="36" max="36" width="19.25" customWidth="1"/>
  </cols>
  <sheetData>
    <row r="1" spans="1:36" ht="18.75">
      <c r="A1" s="4"/>
      <c r="B1" s="5" t="s">
        <v>0</v>
      </c>
      <c r="C1" s="5" t="s">
        <v>89</v>
      </c>
      <c r="D1" s="5" t="s">
        <v>90</v>
      </c>
      <c r="E1" s="5" t="s">
        <v>91</v>
      </c>
      <c r="F1" s="5" t="s">
        <v>190</v>
      </c>
      <c r="G1" s="5" t="s">
        <v>92</v>
      </c>
      <c r="H1" s="5" t="s">
        <v>93</v>
      </c>
      <c r="I1" s="5" t="s">
        <v>94</v>
      </c>
      <c r="J1" s="5" t="s">
        <v>95</v>
      </c>
      <c r="K1" s="5" t="s">
        <v>96</v>
      </c>
      <c r="L1" s="5" t="s">
        <v>97</v>
      </c>
      <c r="M1" s="5" t="s">
        <v>98</v>
      </c>
      <c r="N1" s="5" t="s">
        <v>99</v>
      </c>
      <c r="O1" s="5" t="s">
        <v>100</v>
      </c>
      <c r="P1" s="5" t="s">
        <v>101</v>
      </c>
      <c r="Q1" s="5" t="s">
        <v>102</v>
      </c>
      <c r="R1" s="5" t="s">
        <v>103</v>
      </c>
      <c r="S1" s="5" t="s">
        <v>104</v>
      </c>
      <c r="T1" s="5" t="s">
        <v>105</v>
      </c>
      <c r="U1" s="5" t="s">
        <v>106</v>
      </c>
      <c r="V1" s="5" t="s">
        <v>107</v>
      </c>
      <c r="W1" s="5" t="s">
        <v>108</v>
      </c>
      <c r="X1" s="5" t="s">
        <v>109</v>
      </c>
      <c r="Y1" s="5" t="s">
        <v>110</v>
      </c>
      <c r="Z1" s="5" t="s">
        <v>112</v>
      </c>
      <c r="AA1" s="5" t="s">
        <v>3</v>
      </c>
      <c r="AB1" s="5" t="s">
        <v>205</v>
      </c>
      <c r="AC1" s="5" t="s">
        <v>206</v>
      </c>
      <c r="AD1" s="5" t="s">
        <v>207</v>
      </c>
      <c r="AE1" s="5" t="s">
        <v>208</v>
      </c>
      <c r="AF1" s="5" t="s">
        <v>209</v>
      </c>
      <c r="AG1" s="5" t="s">
        <v>210</v>
      </c>
      <c r="AH1" s="5" t="s">
        <v>211</v>
      </c>
      <c r="AI1" s="5" t="s">
        <v>212</v>
      </c>
      <c r="AJ1" s="5" t="s">
        <v>213</v>
      </c>
    </row>
    <row r="2" spans="1:36" ht="15.75">
      <c r="A2" s="4" t="s">
        <v>115</v>
      </c>
      <c r="B2" s="5" t="s">
        <v>1</v>
      </c>
      <c r="C2" s="6">
        <v>31</v>
      </c>
      <c r="D2" s="6">
        <v>49</v>
      </c>
      <c r="E2" s="6">
        <v>89</v>
      </c>
      <c r="F2" s="6">
        <v>91</v>
      </c>
      <c r="G2" s="6">
        <v>93</v>
      </c>
      <c r="H2" s="6">
        <v>139</v>
      </c>
      <c r="I2" s="6">
        <v>140</v>
      </c>
      <c r="J2" s="6">
        <v>141</v>
      </c>
      <c r="K2" s="6">
        <v>146</v>
      </c>
      <c r="L2" s="6">
        <v>147</v>
      </c>
      <c r="M2" s="6">
        <v>153</v>
      </c>
      <c r="N2" s="6">
        <v>157</v>
      </c>
      <c r="O2" s="6">
        <v>159</v>
      </c>
      <c r="P2" s="6">
        <v>163</v>
      </c>
      <c r="Q2" s="6">
        <v>165</v>
      </c>
      <c r="R2" s="6">
        <v>166</v>
      </c>
      <c r="S2" s="6">
        <v>169</v>
      </c>
      <c r="T2" s="6">
        <v>172</v>
      </c>
      <c r="U2" s="6">
        <v>175</v>
      </c>
      <c r="V2" s="6">
        <v>178</v>
      </c>
      <c r="W2" s="6">
        <v>181</v>
      </c>
      <c r="X2" s="6">
        <v>232</v>
      </c>
      <c r="Y2" s="6">
        <v>238</v>
      </c>
      <c r="Z2" s="4"/>
      <c r="AA2" s="5"/>
    </row>
    <row r="3" spans="1:36" ht="15.75">
      <c r="A3" s="5" t="s">
        <v>4</v>
      </c>
      <c r="B3" s="7"/>
      <c r="C3" s="5" t="s">
        <v>2</v>
      </c>
      <c r="D3" s="5" t="s">
        <v>2</v>
      </c>
      <c r="E3" s="5" t="s">
        <v>2</v>
      </c>
      <c r="F3" s="5" t="s">
        <v>111</v>
      </c>
      <c r="G3" s="5" t="s">
        <v>2</v>
      </c>
      <c r="H3" s="5" t="s">
        <v>2</v>
      </c>
      <c r="I3" s="5" t="s">
        <v>2</v>
      </c>
      <c r="J3" s="5" t="s">
        <v>2</v>
      </c>
      <c r="K3" s="5" t="s">
        <v>2</v>
      </c>
      <c r="L3" s="5" t="s">
        <v>2</v>
      </c>
      <c r="M3" s="5" t="s">
        <v>2</v>
      </c>
      <c r="N3" s="5" t="s">
        <v>2</v>
      </c>
      <c r="O3" s="5" t="s">
        <v>2</v>
      </c>
      <c r="P3" s="5" t="s">
        <v>2</v>
      </c>
      <c r="Q3" s="5" t="s">
        <v>2</v>
      </c>
      <c r="R3" s="5" t="s">
        <v>2</v>
      </c>
      <c r="S3" s="5" t="s">
        <v>2</v>
      </c>
      <c r="T3" s="5" t="s">
        <v>2</v>
      </c>
      <c r="U3" s="5" t="s">
        <v>2</v>
      </c>
      <c r="V3" s="5" t="s">
        <v>2</v>
      </c>
      <c r="W3" s="5" t="s">
        <v>2</v>
      </c>
      <c r="X3" s="5" t="s">
        <v>2</v>
      </c>
      <c r="Y3" s="5" t="s">
        <v>2</v>
      </c>
      <c r="Z3" s="4"/>
      <c r="AA3" s="7"/>
    </row>
    <row r="4" spans="1:36" ht="15.75">
      <c r="A4" s="5" t="s">
        <v>6</v>
      </c>
      <c r="B4" s="8">
        <v>40.359049182134974</v>
      </c>
      <c r="C4" s="14">
        <v>533.73406930292833</v>
      </c>
      <c r="D4" s="14">
        <v>5.7802058926646387</v>
      </c>
      <c r="E4" s="14">
        <v>953.99576932079344</v>
      </c>
      <c r="F4" s="14">
        <v>55.169345561546614</v>
      </c>
      <c r="G4" s="14">
        <v>5.1604751639778952</v>
      </c>
      <c r="H4" s="14">
        <v>0</v>
      </c>
      <c r="I4" s="14">
        <v>46.063012778095214</v>
      </c>
      <c r="J4" s="14">
        <v>7.1730115135343109E-2</v>
      </c>
      <c r="K4" s="14">
        <v>1.337525398185214</v>
      </c>
      <c r="L4" s="14">
        <v>3.1732814063552648</v>
      </c>
      <c r="M4" s="14">
        <v>0.92782053696143063</v>
      </c>
      <c r="N4" s="14">
        <v>18.331956356987298</v>
      </c>
      <c r="O4" s="14">
        <v>6.6740402402345227</v>
      </c>
      <c r="P4" s="14">
        <v>86.159998648849864</v>
      </c>
      <c r="Q4" s="14">
        <v>34.638107550407462</v>
      </c>
      <c r="R4" s="14">
        <v>162.12961444742643</v>
      </c>
      <c r="S4" s="14">
        <v>37.593553325528021</v>
      </c>
      <c r="T4" s="14">
        <v>354.0561858322647</v>
      </c>
      <c r="U4" s="14">
        <v>74.339426218273204</v>
      </c>
      <c r="V4" s="14">
        <v>8290.9938420812668</v>
      </c>
      <c r="W4" s="14">
        <v>2.1529959998718566</v>
      </c>
      <c r="X4" s="14">
        <v>152.61439089423578</v>
      </c>
      <c r="Y4" s="14">
        <v>148.05534042040452</v>
      </c>
      <c r="Z4" s="3">
        <v>66.541293616131298</v>
      </c>
      <c r="AA4" s="8">
        <f>X4/Y4</f>
        <v>1.0307928809652243</v>
      </c>
      <c r="AB4">
        <f t="shared" ref="AB4:AB31" si="0">(M4/0.0563)/((L4/0.148)*(N4/0.199))^0.5</f>
        <v>0.37081242808795956</v>
      </c>
      <c r="AD4">
        <v>398.1059033241292</v>
      </c>
      <c r="AE4">
        <v>742.24853099444556</v>
      </c>
      <c r="AF4">
        <v>424.5263064798441</v>
      </c>
      <c r="AG4">
        <v>-5.5370215933248481</v>
      </c>
      <c r="AH4">
        <v>10.09161353189824</v>
      </c>
      <c r="AI4">
        <v>9.5279253473069936</v>
      </c>
      <c r="AJ4">
        <v>4.4683383634648166</v>
      </c>
    </row>
    <row r="5" spans="1:36" ht="15.75">
      <c r="A5" s="5" t="s">
        <v>7</v>
      </c>
      <c r="B5" s="8">
        <v>40.108933267325348</v>
      </c>
      <c r="C5" s="14">
        <v>565.84640710294605</v>
      </c>
      <c r="D5" s="14">
        <v>17.96986753174123</v>
      </c>
      <c r="E5" s="14">
        <v>1140.5089488184249</v>
      </c>
      <c r="F5" s="14">
        <v>63.092240390217619</v>
      </c>
      <c r="G5" s="14">
        <v>2.8992043500471794</v>
      </c>
      <c r="H5" s="14">
        <v>3.8990122814386921E-3</v>
      </c>
      <c r="I5" s="14">
        <v>41.67770208863918</v>
      </c>
      <c r="J5" s="14">
        <v>0.19381288800091798</v>
      </c>
      <c r="K5" s="14">
        <v>3.6528388054526153</v>
      </c>
      <c r="L5" s="14">
        <v>5.9997555770875985</v>
      </c>
      <c r="M5" s="14">
        <v>2.2920189279129795</v>
      </c>
      <c r="N5" s="14">
        <v>27.56405221341495</v>
      </c>
      <c r="O5" s="14">
        <v>9.4558069020975708</v>
      </c>
      <c r="P5" s="14">
        <v>109.15812200093546</v>
      </c>
      <c r="Q5" s="14">
        <v>42.434212661028006</v>
      </c>
      <c r="R5" s="14">
        <v>190.22096755683373</v>
      </c>
      <c r="S5" s="14">
        <v>42.517165755023406</v>
      </c>
      <c r="T5" s="14">
        <v>394.53482266225666</v>
      </c>
      <c r="U5" s="14">
        <v>80.890347274855245</v>
      </c>
      <c r="V5" s="14">
        <v>7404.4056129901219</v>
      </c>
      <c r="W5" s="14">
        <v>1.1319592667861118</v>
      </c>
      <c r="X5" s="14">
        <v>145.13955705306904</v>
      </c>
      <c r="Y5" s="14">
        <v>103.78101045617055</v>
      </c>
      <c r="Z5" s="3">
        <v>85.209054835583316</v>
      </c>
      <c r="AA5" s="8">
        <f t="shared" ref="AA5:AA68" si="1">X5/Y5</f>
        <v>1.3985174784395196</v>
      </c>
      <c r="AB5">
        <f t="shared" si="0"/>
        <v>0.54328647041918576</v>
      </c>
      <c r="AC5">
        <f t="shared" ref="AC5:AC31" si="2">(I5/0.613)/((H5/0.237)*(J5/0.0928))^0.5</f>
        <v>366.79450812006354</v>
      </c>
      <c r="AD5">
        <v>111.7679307881869</v>
      </c>
      <c r="AE5">
        <v>860.36739812830444</v>
      </c>
      <c r="AF5">
        <v>106.5815990025143</v>
      </c>
      <c r="AG5">
        <v>-5.3855298217174861</v>
      </c>
      <c r="AH5">
        <v>7.6818737410420068</v>
      </c>
      <c r="AI5">
        <v>7.1823321374702553</v>
      </c>
      <c r="AJ5">
        <v>2.1725239738191608</v>
      </c>
    </row>
    <row r="6" spans="1:36" ht="15.75">
      <c r="A6" s="5" t="s">
        <v>8</v>
      </c>
      <c r="B6" s="8">
        <v>38.033464466435085</v>
      </c>
      <c r="C6" s="14">
        <v>504.62224925869361</v>
      </c>
      <c r="D6" s="14">
        <v>22.836697539536896</v>
      </c>
      <c r="E6" s="14">
        <v>882.15005775368627</v>
      </c>
      <c r="F6" s="14">
        <v>63.208367793151176</v>
      </c>
      <c r="G6" s="14">
        <v>1.312421996641238</v>
      </c>
      <c r="H6" s="14">
        <v>3.9013334769915156E-3</v>
      </c>
      <c r="I6" s="14">
        <v>36.181943508703334</v>
      </c>
      <c r="J6" s="14">
        <v>0.27057870662727657</v>
      </c>
      <c r="K6" s="14">
        <v>4.7920491010245376</v>
      </c>
      <c r="L6" s="14">
        <v>6.9653371156509856</v>
      </c>
      <c r="M6" s="14">
        <v>2.4822141625996759</v>
      </c>
      <c r="N6" s="14">
        <v>31.004719898779985</v>
      </c>
      <c r="O6" s="14">
        <v>8.9272924632700885</v>
      </c>
      <c r="P6" s="14">
        <v>97.091752364246943</v>
      </c>
      <c r="Q6" s="14">
        <v>34.441278297056385</v>
      </c>
      <c r="R6" s="14">
        <v>140.63238123769165</v>
      </c>
      <c r="S6" s="14">
        <v>30.005383189778311</v>
      </c>
      <c r="T6" s="14">
        <v>266.59379939066952</v>
      </c>
      <c r="U6" s="14">
        <v>53.038014317688415</v>
      </c>
      <c r="V6" s="14">
        <v>7191.0367906546926</v>
      </c>
      <c r="W6" s="14">
        <v>0.58996906436048846</v>
      </c>
      <c r="X6" s="14">
        <v>88.029744233195018</v>
      </c>
      <c r="Y6" s="14">
        <v>48.007316267973316</v>
      </c>
      <c r="Z6" s="3">
        <v>87.898824096262913</v>
      </c>
      <c r="AA6" s="8">
        <f t="shared" si="1"/>
        <v>1.8336735122167513</v>
      </c>
      <c r="AB6">
        <f t="shared" si="0"/>
        <v>0.51487674136953387</v>
      </c>
      <c r="AC6">
        <f t="shared" si="2"/>
        <v>269.41776705899389</v>
      </c>
      <c r="AD6">
        <v>46.80745002919523</v>
      </c>
      <c r="AE6">
        <v>888.93186420377185</v>
      </c>
      <c r="AF6">
        <v>48.158935326706057</v>
      </c>
      <c r="AG6">
        <v>-7.2408558670245569</v>
      </c>
      <c r="AH6">
        <v>5.2853505593617296</v>
      </c>
      <c r="AI6">
        <v>4.8001998840111337</v>
      </c>
      <c r="AJ6">
        <v>-0.19992637438563679</v>
      </c>
    </row>
    <row r="7" spans="1:36" ht="15.75">
      <c r="A7" s="5" t="s">
        <v>9</v>
      </c>
      <c r="B7" s="8">
        <v>39.106622559769242</v>
      </c>
      <c r="C7" s="14">
        <v>504.62965174080102</v>
      </c>
      <c r="D7" s="14">
        <v>16.095520476359361</v>
      </c>
      <c r="E7" s="14">
        <v>1149.565728699514</v>
      </c>
      <c r="F7" s="14">
        <v>63.107824338753431</v>
      </c>
      <c r="G7" s="14">
        <v>3.7447997505053374</v>
      </c>
      <c r="H7" s="14">
        <v>2.3421928035266031E-2</v>
      </c>
      <c r="I7" s="14">
        <v>60.329808738484068</v>
      </c>
      <c r="J7" s="14">
        <v>0.17013173284929498</v>
      </c>
      <c r="K7" s="14">
        <v>3.3207706295559367</v>
      </c>
      <c r="L7" s="14">
        <v>5.7134300965006108</v>
      </c>
      <c r="M7" s="14">
        <v>1.7508103562386936</v>
      </c>
      <c r="N7" s="14">
        <v>29.580809504925554</v>
      </c>
      <c r="O7" s="14">
        <v>9.5557639365515659</v>
      </c>
      <c r="P7" s="14">
        <v>114.31576678281942</v>
      </c>
      <c r="Q7" s="14">
        <v>43.884084312077484</v>
      </c>
      <c r="R7" s="14">
        <v>187.90393236161606</v>
      </c>
      <c r="S7" s="14">
        <v>41.555640519371792</v>
      </c>
      <c r="T7" s="14">
        <v>383.74426961287605</v>
      </c>
      <c r="U7" s="14">
        <v>76.603808548503622</v>
      </c>
      <c r="V7" s="14">
        <v>7725.7964449302308</v>
      </c>
      <c r="W7" s="14">
        <v>1.5468934081522752</v>
      </c>
      <c r="X7" s="14">
        <v>145.25283155413322</v>
      </c>
      <c r="Y7" s="14">
        <v>99.661849733014449</v>
      </c>
      <c r="Z7" s="3">
        <v>81.684554839864589</v>
      </c>
      <c r="AA7" s="8">
        <f t="shared" si="1"/>
        <v>1.4574567092950121</v>
      </c>
      <c r="AB7">
        <f t="shared" si="0"/>
        <v>0.41052028474916158</v>
      </c>
      <c r="AC7">
        <f t="shared" si="2"/>
        <v>231.21481145096715</v>
      </c>
      <c r="AD7">
        <v>167.00098745044343</v>
      </c>
      <c r="AE7">
        <v>847.70470482871531</v>
      </c>
      <c r="AF7">
        <v>163.6773191334816</v>
      </c>
      <c r="AG7">
        <v>-4.2928498675171669</v>
      </c>
      <c r="AH7">
        <v>9.0232921154563073</v>
      </c>
      <c r="AI7">
        <v>8.5172409735868868</v>
      </c>
      <c r="AJ7">
        <v>3.502878286422471</v>
      </c>
    </row>
    <row r="8" spans="1:36" ht="15.75">
      <c r="A8" s="5" t="s">
        <v>10</v>
      </c>
      <c r="B8" s="8">
        <v>38.381906514771863</v>
      </c>
      <c r="C8" s="14">
        <v>485.9142619858161</v>
      </c>
      <c r="D8" s="14">
        <v>19.067054354699913</v>
      </c>
      <c r="E8" s="14">
        <v>586.37316224519361</v>
      </c>
      <c r="F8" s="14">
        <v>58.579041933540431</v>
      </c>
      <c r="G8" s="14">
        <v>1.5584330719614794</v>
      </c>
      <c r="H8" s="14">
        <v>7.8119517361943201E-3</v>
      </c>
      <c r="I8" s="14">
        <v>34.030317031451119</v>
      </c>
      <c r="J8" s="14">
        <v>5.9948973367868433E-2</v>
      </c>
      <c r="K8" s="14">
        <v>1.5270271239296314</v>
      </c>
      <c r="L8" s="14">
        <v>3.3928627952168537</v>
      </c>
      <c r="M8" s="14">
        <v>1.1266899019586829</v>
      </c>
      <c r="N8" s="14">
        <v>16.01568428309076</v>
      </c>
      <c r="O8" s="14">
        <v>5.0339242345196764</v>
      </c>
      <c r="P8" s="14">
        <v>59.714835601099388</v>
      </c>
      <c r="Q8" s="14">
        <v>22.30437665362755</v>
      </c>
      <c r="R8" s="14">
        <v>95.111983791891262</v>
      </c>
      <c r="S8" s="14">
        <v>20.789392260122423</v>
      </c>
      <c r="T8" s="14">
        <v>190.68149849532173</v>
      </c>
      <c r="U8" s="14">
        <v>38.66894461746385</v>
      </c>
      <c r="V8" s="14">
        <v>7018.4692199389438</v>
      </c>
      <c r="W8" s="14">
        <v>0.72754421891919907</v>
      </c>
      <c r="X8" s="14">
        <v>61.43208019580991</v>
      </c>
      <c r="Y8" s="14">
        <v>40.406112125028649</v>
      </c>
      <c r="Z8" s="3">
        <v>83.464128854653623</v>
      </c>
      <c r="AA8" s="8">
        <f t="shared" si="1"/>
        <v>1.5203660279346005</v>
      </c>
      <c r="AB8">
        <f t="shared" si="0"/>
        <v>0.46590514325176707</v>
      </c>
      <c r="AC8">
        <f t="shared" si="2"/>
        <v>380.43724749699118</v>
      </c>
      <c r="AD8">
        <v>135.85885514619065</v>
      </c>
      <c r="AE8">
        <v>867.29926188869524</v>
      </c>
      <c r="AF8">
        <v>176.32708801160339</v>
      </c>
      <c r="AG8">
        <v>-3.214996492971709</v>
      </c>
      <c r="AH8">
        <v>9.7185811759450065</v>
      </c>
      <c r="AI8">
        <v>9.2225687530281135</v>
      </c>
      <c r="AJ8">
        <v>4.2151840796449473</v>
      </c>
    </row>
    <row r="9" spans="1:36" ht="15.75">
      <c r="A9" s="5" t="s">
        <v>11</v>
      </c>
      <c r="B9" s="8">
        <v>38.353695186446906</v>
      </c>
      <c r="C9" s="14">
        <v>796.05250570776138</v>
      </c>
      <c r="D9" s="14">
        <v>12.063138385088225</v>
      </c>
      <c r="E9" s="14">
        <v>2811.3226740055525</v>
      </c>
      <c r="F9" s="14">
        <v>64.114251253775208</v>
      </c>
      <c r="G9" s="14">
        <v>23.852231152359789</v>
      </c>
      <c r="H9" s="14">
        <v>1.5633188254599938E-2</v>
      </c>
      <c r="I9" s="14">
        <v>152.98686401938073</v>
      </c>
      <c r="J9" s="14">
        <v>0.20877484603837054</v>
      </c>
      <c r="K9" s="14">
        <v>3.5778178812453376</v>
      </c>
      <c r="L9" s="14">
        <v>9.2284461161332842</v>
      </c>
      <c r="M9" s="14">
        <v>1.1118795653059441</v>
      </c>
      <c r="N9" s="14">
        <v>54.514723847535869</v>
      </c>
      <c r="O9" s="14">
        <v>20.83198476699625</v>
      </c>
      <c r="P9" s="14">
        <v>262.90728494383865</v>
      </c>
      <c r="Q9" s="14">
        <v>104.16697201979181</v>
      </c>
      <c r="R9" s="14">
        <v>455.52336027785759</v>
      </c>
      <c r="S9" s="14">
        <v>100.3005283011139</v>
      </c>
      <c r="T9" s="14">
        <v>887.5407782670386</v>
      </c>
      <c r="U9" s="14">
        <v>166.67394204368199</v>
      </c>
      <c r="V9" s="14">
        <v>9400.4376043978737</v>
      </c>
      <c r="W9" s="14">
        <v>5.6905465524794812</v>
      </c>
      <c r="X9" s="14">
        <v>746.80904354854511</v>
      </c>
      <c r="Y9" s="14">
        <v>524.51167723244112</v>
      </c>
      <c r="Z9" s="3">
        <v>68.203475148625188</v>
      </c>
      <c r="AA9" s="8">
        <f t="shared" si="1"/>
        <v>1.423817764151686</v>
      </c>
      <c r="AB9">
        <f t="shared" si="0"/>
        <v>0.15110733668391263</v>
      </c>
      <c r="AC9">
        <f t="shared" si="2"/>
        <v>647.85671431319781</v>
      </c>
      <c r="AD9">
        <v>342.21427092783182</v>
      </c>
      <c r="AE9">
        <v>815.85557341248261</v>
      </c>
      <c r="AF9">
        <v>449.98617906293111</v>
      </c>
      <c r="AG9">
        <v>-1.8521021271970051</v>
      </c>
      <c r="AH9">
        <v>12.11523696574719</v>
      </c>
      <c r="AI9">
        <v>11.59244273319748</v>
      </c>
      <c r="AJ9">
        <v>6.5658574261903961</v>
      </c>
    </row>
    <row r="10" spans="1:36" ht="15.75">
      <c r="A10" s="5" t="s">
        <v>12</v>
      </c>
      <c r="B10" s="8">
        <v>37.510338992231475</v>
      </c>
      <c r="C10" s="14">
        <v>502.30098072442365</v>
      </c>
      <c r="D10" s="14">
        <v>11.815431502729588</v>
      </c>
      <c r="E10" s="14">
        <v>1334.2084498410377</v>
      </c>
      <c r="F10" s="14">
        <v>65.763556115434596</v>
      </c>
      <c r="G10" s="14">
        <v>3.2277757342743931</v>
      </c>
      <c r="H10" s="14">
        <v>7.8212365184056141E-3</v>
      </c>
      <c r="I10" s="14">
        <v>65.967902246278001</v>
      </c>
      <c r="J10" s="14">
        <v>0.24494723046025305</v>
      </c>
      <c r="K10" s="14">
        <v>4.0751247492145595</v>
      </c>
      <c r="L10" s="14">
        <v>7.3428546266642361</v>
      </c>
      <c r="M10" s="14">
        <v>2.1748188310196439</v>
      </c>
      <c r="N10" s="14">
        <v>37.981414660937062</v>
      </c>
      <c r="O10" s="14">
        <v>11.822480339881659</v>
      </c>
      <c r="P10" s="14">
        <v>138.44215472116616</v>
      </c>
      <c r="Q10" s="14">
        <v>51.030608867232885</v>
      </c>
      <c r="R10" s="14">
        <v>219.15890373804925</v>
      </c>
      <c r="S10" s="14">
        <v>46.874294642607836</v>
      </c>
      <c r="T10" s="14">
        <v>424.88389701886996</v>
      </c>
      <c r="U10" s="14">
        <v>84.971171918437619</v>
      </c>
      <c r="V10" s="14">
        <v>8732.5117307122564</v>
      </c>
      <c r="W10" s="14">
        <v>1.3625287525965291</v>
      </c>
      <c r="X10" s="14">
        <v>208.20899782303238</v>
      </c>
      <c r="Y10" s="14">
        <v>144.58677771333902</v>
      </c>
      <c r="Z10" s="3">
        <v>75.30886661639866</v>
      </c>
      <c r="AA10" s="8">
        <f t="shared" si="1"/>
        <v>1.4400279272827574</v>
      </c>
      <c r="AB10">
        <f t="shared" si="0"/>
        <v>0.39696667757915205</v>
      </c>
      <c r="AC10">
        <f t="shared" si="2"/>
        <v>364.6249512887577</v>
      </c>
      <c r="AD10">
        <v>122.29360364672068</v>
      </c>
      <c r="AE10">
        <v>813.63384134172804</v>
      </c>
      <c r="AF10">
        <v>130.1122460911298</v>
      </c>
      <c r="AG10">
        <v>-6.6114473333844677</v>
      </c>
      <c r="AH10">
        <v>7.4027420947434894</v>
      </c>
      <c r="AI10">
        <v>6.8787594992374794</v>
      </c>
      <c r="AJ10">
        <v>1.8512786189620709</v>
      </c>
    </row>
    <row r="11" spans="1:36" ht="15.75">
      <c r="A11" s="5" t="s">
        <v>13</v>
      </c>
      <c r="B11" s="8">
        <v>40.170921785117585</v>
      </c>
      <c r="C11" s="14">
        <v>565.2828186182021</v>
      </c>
      <c r="D11" s="14">
        <v>18.15723220587769</v>
      </c>
      <c r="E11" s="14">
        <v>1561.8759774914956</v>
      </c>
      <c r="F11" s="14">
        <v>69.100815643289494</v>
      </c>
      <c r="G11" s="14">
        <v>2.0766646537132658</v>
      </c>
      <c r="H11" s="14">
        <v>3.5216559439244115E-2</v>
      </c>
      <c r="I11" s="14">
        <v>35.806343292501026</v>
      </c>
      <c r="J11" s="14">
        <v>0.36047984444919678</v>
      </c>
      <c r="K11" s="14">
        <v>6.1150176146287931</v>
      </c>
      <c r="L11" s="14">
        <v>9.2643819657539925</v>
      </c>
      <c r="M11" s="14">
        <v>3.2892593633188438</v>
      </c>
      <c r="N11" s="14">
        <v>45.992765003226538</v>
      </c>
      <c r="O11" s="14">
        <v>14.222116420121308</v>
      </c>
      <c r="P11" s="14">
        <v>159.7409983371611</v>
      </c>
      <c r="Q11" s="14">
        <v>58.417952211066805</v>
      </c>
      <c r="R11" s="14">
        <v>249.3344353325449</v>
      </c>
      <c r="S11" s="14">
        <v>53.884821954822826</v>
      </c>
      <c r="T11" s="14">
        <v>486.13547391246129</v>
      </c>
      <c r="U11" s="14">
        <v>94.322275802335383</v>
      </c>
      <c r="V11" s="14">
        <v>8545.4320846886112</v>
      </c>
      <c r="W11" s="14">
        <v>0.96961583662100292</v>
      </c>
      <c r="X11" s="14">
        <v>206.73242569367719</v>
      </c>
      <c r="Y11" s="14">
        <v>121.77402733790518</v>
      </c>
      <c r="Z11" s="3">
        <v>80.862869142804115</v>
      </c>
      <c r="AA11" s="8">
        <f t="shared" si="1"/>
        <v>1.6976725678951623</v>
      </c>
      <c r="AB11">
        <f t="shared" si="0"/>
        <v>0.4857291133688188</v>
      </c>
      <c r="AC11">
        <f t="shared" si="2"/>
        <v>76.88359849984154</v>
      </c>
      <c r="AD11">
        <v>45.88275464804633</v>
      </c>
      <c r="AE11">
        <v>861.57451746371828</v>
      </c>
      <c r="AF11">
        <v>44.890665153812037</v>
      </c>
      <c r="AG11">
        <v>-8.5851565007770887</v>
      </c>
      <c r="AH11">
        <v>4.4588249598358658</v>
      </c>
      <c r="AI11">
        <v>3.959899659362343</v>
      </c>
      <c r="AJ11">
        <v>-1.049482975627857</v>
      </c>
    </row>
    <row r="12" spans="1:36" s="2" customFormat="1" ht="15.75">
      <c r="A12" s="5" t="s">
        <v>14</v>
      </c>
      <c r="B12" s="8">
        <v>39.60443032434469</v>
      </c>
      <c r="C12" s="14">
        <v>5722.7170263536455</v>
      </c>
      <c r="D12" s="14">
        <v>8.1510874688885284</v>
      </c>
      <c r="E12" s="14">
        <v>1045.3286051713949</v>
      </c>
      <c r="F12" s="14">
        <v>63.21301773723394</v>
      </c>
      <c r="G12" s="14">
        <v>5.7459505769436303</v>
      </c>
      <c r="H12" s="14">
        <v>70.407098427115784</v>
      </c>
      <c r="I12" s="14">
        <v>186.95856409154405</v>
      </c>
      <c r="J12" s="14">
        <v>16.729739941690916</v>
      </c>
      <c r="K12" s="14">
        <v>73.753381475860436</v>
      </c>
      <c r="L12" s="14">
        <v>15.987019790345853</v>
      </c>
      <c r="M12" s="14">
        <v>1.8408092213803742</v>
      </c>
      <c r="N12" s="14">
        <v>28.432401525420957</v>
      </c>
      <c r="O12" s="14">
        <v>8.1086271825468828</v>
      </c>
      <c r="P12" s="14">
        <v>94.853129217881175</v>
      </c>
      <c r="Q12" s="14">
        <v>37.882978944556172</v>
      </c>
      <c r="R12" s="14">
        <v>175.01536199564086</v>
      </c>
      <c r="S12" s="14">
        <v>40.586044621922028</v>
      </c>
      <c r="T12" s="14">
        <v>385.17420748610266</v>
      </c>
      <c r="U12" s="14">
        <v>78.985632405019714</v>
      </c>
      <c r="V12" s="14">
        <v>9633.4932694350373</v>
      </c>
      <c r="W12" s="14">
        <v>2.7866629794152384</v>
      </c>
      <c r="X12" s="14">
        <v>166.9766198024212</v>
      </c>
      <c r="Y12" s="14">
        <v>181.95761923477923</v>
      </c>
      <c r="Z12" s="3">
        <v>65.617960140995777</v>
      </c>
      <c r="AA12" s="8">
        <f t="shared" si="1"/>
        <v>0.91766764428244085</v>
      </c>
      <c r="AB12">
        <f t="shared" si="0"/>
        <v>0.26318870923750909</v>
      </c>
      <c r="AC12">
        <f t="shared" si="2"/>
        <v>1.3178932451646561</v>
      </c>
      <c r="AD12">
        <v>76.835904097192909</v>
      </c>
      <c r="AE12">
        <v>775.35751908197415</v>
      </c>
      <c r="AF12">
        <v>20.7972149046388</v>
      </c>
      <c r="AG12">
        <v>-15.24902417093038</v>
      </c>
      <c r="AH12">
        <v>-0.39651484619867361</v>
      </c>
      <c r="AI12">
        <v>-0.94140953804051009</v>
      </c>
      <c r="AJ12">
        <v>-5.9852673871169912</v>
      </c>
    </row>
    <row r="13" spans="1:36" ht="15.75">
      <c r="A13" s="5" t="s">
        <v>15</v>
      </c>
      <c r="B13" s="8">
        <v>38.909322352026841</v>
      </c>
      <c r="C13" s="14">
        <v>466.30837292745832</v>
      </c>
      <c r="D13" s="14">
        <v>18.287158856595521</v>
      </c>
      <c r="E13" s="14">
        <v>717.99731049914635</v>
      </c>
      <c r="F13" s="14">
        <v>61.769413425500403</v>
      </c>
      <c r="G13" s="14">
        <v>1.807521257371038</v>
      </c>
      <c r="H13" s="14">
        <v>7.8351636917225534E-3</v>
      </c>
      <c r="I13" s="14">
        <v>60.736022008574977</v>
      </c>
      <c r="J13" s="14">
        <v>0.10829932429295912</v>
      </c>
      <c r="K13" s="14">
        <v>2.0263671422764995</v>
      </c>
      <c r="L13" s="14">
        <v>4.6953321893928104</v>
      </c>
      <c r="M13" s="14">
        <v>1.1646670606076897</v>
      </c>
      <c r="N13" s="14">
        <v>23.91071369441061</v>
      </c>
      <c r="O13" s="14">
        <v>7.0011106612244447</v>
      </c>
      <c r="P13" s="14">
        <v>76.345914813229726</v>
      </c>
      <c r="Q13" s="14">
        <v>27.11304376133868</v>
      </c>
      <c r="R13" s="14">
        <v>115.07852769728707</v>
      </c>
      <c r="S13" s="14">
        <v>24.317151817061728</v>
      </c>
      <c r="T13" s="14">
        <v>219.10340370898487</v>
      </c>
      <c r="U13" s="14">
        <v>42.911908785607181</v>
      </c>
      <c r="V13" s="14">
        <v>7470.9035841153145</v>
      </c>
      <c r="W13" s="14">
        <v>0.79280821502037335</v>
      </c>
      <c r="X13" s="14">
        <v>99.895881919924108</v>
      </c>
      <c r="Y13" s="14">
        <v>59.118073097120664</v>
      </c>
      <c r="Z13" s="3">
        <v>82.679976698983168</v>
      </c>
      <c r="AA13" s="8">
        <f t="shared" si="1"/>
        <v>1.689768909683721</v>
      </c>
      <c r="AB13">
        <f t="shared" si="0"/>
        <v>0.33505905747041442</v>
      </c>
      <c r="AC13">
        <f t="shared" si="2"/>
        <v>504.42560066698451</v>
      </c>
      <c r="AD13">
        <v>140.31540421315955</v>
      </c>
      <c r="AE13">
        <v>862.40578604791006</v>
      </c>
      <c r="AF13">
        <v>197.63632849960541</v>
      </c>
      <c r="AG13">
        <v>-2.9831365749975549</v>
      </c>
      <c r="AH13">
        <v>10.04474448257564</v>
      </c>
      <c r="AI13">
        <v>9.5462431666508092</v>
      </c>
      <c r="AJ13">
        <v>4.5371527044882463</v>
      </c>
    </row>
    <row r="14" spans="1:36" ht="15.75">
      <c r="A14" s="5" t="s">
        <v>16</v>
      </c>
      <c r="B14" s="8">
        <v>36.189056224534909</v>
      </c>
      <c r="C14" s="14">
        <v>526.6503755046092</v>
      </c>
      <c r="D14" s="14">
        <v>24.6696305404306</v>
      </c>
      <c r="E14" s="14">
        <v>621.53438107258273</v>
      </c>
      <c r="F14" s="14">
        <v>61.055382875864417</v>
      </c>
      <c r="G14" s="14">
        <v>1.4643344359374939</v>
      </c>
      <c r="H14" s="14">
        <v>3.929519474844924E-3</v>
      </c>
      <c r="I14" s="14">
        <v>38.939217118415918</v>
      </c>
      <c r="J14" s="14">
        <v>9.6613924752126559E-2</v>
      </c>
      <c r="K14" s="14">
        <v>1.8151849019261186</v>
      </c>
      <c r="L14" s="14">
        <v>3.8901142320345778</v>
      </c>
      <c r="M14" s="14">
        <v>1.3197378759701848</v>
      </c>
      <c r="N14" s="14">
        <v>18.58904784774122</v>
      </c>
      <c r="O14" s="14">
        <v>5.7921133528029651</v>
      </c>
      <c r="P14" s="14">
        <v>64.949152383224941</v>
      </c>
      <c r="Q14" s="14">
        <v>23.565759135712742</v>
      </c>
      <c r="R14" s="14">
        <v>100.27440785026637</v>
      </c>
      <c r="S14" s="14">
        <v>21.512508913707322</v>
      </c>
      <c r="T14" s="14">
        <v>197.17126581026733</v>
      </c>
      <c r="U14" s="14">
        <v>39.755539757851686</v>
      </c>
      <c r="V14" s="14">
        <v>7039.5607761041183</v>
      </c>
      <c r="W14" s="14">
        <v>0.61882463498683382</v>
      </c>
      <c r="X14" s="14">
        <v>81.679647013096115</v>
      </c>
      <c r="Y14" s="14">
        <v>51.270925332069908</v>
      </c>
      <c r="Z14" s="3">
        <v>86.731807306952618</v>
      </c>
      <c r="AA14" s="8">
        <f t="shared" si="1"/>
        <v>1.5930987491268387</v>
      </c>
      <c r="AB14">
        <f t="shared" si="0"/>
        <v>0.47307166035166848</v>
      </c>
      <c r="AC14">
        <f t="shared" si="2"/>
        <v>483.4875742834966</v>
      </c>
      <c r="AD14">
        <v>121.59705407384996</v>
      </c>
      <c r="AE14">
        <v>898.44222610043323</v>
      </c>
      <c r="AF14">
        <v>156.0070728907568</v>
      </c>
      <c r="AG14">
        <v>-2.4613256969717221</v>
      </c>
      <c r="AH14">
        <v>9.8905483202945792</v>
      </c>
      <c r="AI14">
        <v>9.4101017276320373</v>
      </c>
      <c r="AJ14">
        <v>4.4130258160740343</v>
      </c>
    </row>
    <row r="15" spans="1:36" ht="15.75">
      <c r="A15" s="5" t="s">
        <v>17</v>
      </c>
      <c r="B15" s="8">
        <v>39.131708427222442</v>
      </c>
      <c r="C15" s="14">
        <v>1519.1858344244249</v>
      </c>
      <c r="D15" s="14">
        <v>14.888685580270254</v>
      </c>
      <c r="E15" s="14">
        <v>904.81551212395254</v>
      </c>
      <c r="F15" s="14">
        <v>66.464137295064816</v>
      </c>
      <c r="G15" s="14">
        <v>2.8460825326935724</v>
      </c>
      <c r="H15" s="14">
        <v>4.6715492125586522</v>
      </c>
      <c r="I15" s="14">
        <v>52.754884564547346</v>
      </c>
      <c r="J15" s="14">
        <v>1.5425527918442807</v>
      </c>
      <c r="K15" s="14">
        <v>7.3671788821328468</v>
      </c>
      <c r="L15" s="14">
        <v>5.0135065320273871</v>
      </c>
      <c r="M15" s="14">
        <v>1.3738395767196314</v>
      </c>
      <c r="N15" s="14">
        <v>21.629392536563792</v>
      </c>
      <c r="O15" s="14">
        <v>7.1268753241836862</v>
      </c>
      <c r="P15" s="14">
        <v>84.789102347144222</v>
      </c>
      <c r="Q15" s="14">
        <v>33.084098835177102</v>
      </c>
      <c r="R15" s="14">
        <v>148.5914229105224</v>
      </c>
      <c r="S15" s="14">
        <v>33.421572266509052</v>
      </c>
      <c r="T15" s="14">
        <v>306.64587430942385</v>
      </c>
      <c r="U15" s="14">
        <v>62.136190142398235</v>
      </c>
      <c r="V15" s="14">
        <v>8558.1448602724613</v>
      </c>
      <c r="W15" s="14">
        <v>1.1994685178190878</v>
      </c>
      <c r="X15" s="14">
        <v>207.80384405075384</v>
      </c>
      <c r="Y15" s="14">
        <v>145.96522704881102</v>
      </c>
      <c r="Z15" s="3">
        <v>77.66185123086224</v>
      </c>
      <c r="AA15" s="8">
        <f t="shared" si="1"/>
        <v>1.4236530730792745</v>
      </c>
      <c r="AB15">
        <f t="shared" si="0"/>
        <v>0.40215370150815932</v>
      </c>
      <c r="AC15">
        <f t="shared" si="2"/>
        <v>4.7544455875682372</v>
      </c>
      <c r="AD15">
        <v>156.95888234072274</v>
      </c>
      <c r="AE15">
        <v>838.91488905635208</v>
      </c>
      <c r="AF15">
        <v>73.210633387420714</v>
      </c>
      <c r="AG15">
        <v>-7.6826522884401891</v>
      </c>
      <c r="AH15">
        <v>5.8094823797782036</v>
      </c>
      <c r="AI15">
        <v>5.2988641320207757</v>
      </c>
      <c r="AJ15">
        <v>0.28124027095487047</v>
      </c>
    </row>
    <row r="16" spans="1:36" ht="15.75">
      <c r="A16" s="5" t="s">
        <v>18</v>
      </c>
      <c r="B16" s="8">
        <v>39.837281614270836</v>
      </c>
      <c r="C16" s="14">
        <v>653.97637664159402</v>
      </c>
      <c r="D16" s="14">
        <v>7.4960729597136115</v>
      </c>
      <c r="E16" s="14">
        <v>2183.4302532470419</v>
      </c>
      <c r="F16" s="14">
        <v>65.823402866241693</v>
      </c>
      <c r="G16" s="14">
        <v>4.4914250283229915</v>
      </c>
      <c r="H16" s="14">
        <v>2.7478782703248401E-2</v>
      </c>
      <c r="I16" s="14">
        <v>76.538539517498123</v>
      </c>
      <c r="J16" s="14">
        <v>0.4148450050343247</v>
      </c>
      <c r="K16" s="14">
        <v>7.028854965898109</v>
      </c>
      <c r="L16" s="14">
        <v>11.847797491005187</v>
      </c>
      <c r="M16" s="14">
        <v>3.2672427235010391</v>
      </c>
      <c r="N16" s="14">
        <v>55.822838309423616</v>
      </c>
      <c r="O16" s="14">
        <v>18.331708899535681</v>
      </c>
      <c r="P16" s="14">
        <v>217.91003265811545</v>
      </c>
      <c r="Q16" s="14">
        <v>80.121370784355832</v>
      </c>
      <c r="R16" s="14">
        <v>353.00090370794624</v>
      </c>
      <c r="S16" s="14">
        <v>76.193677292154277</v>
      </c>
      <c r="T16" s="14">
        <v>690.96093918762494</v>
      </c>
      <c r="U16" s="14">
        <v>132.24330327132523</v>
      </c>
      <c r="V16" s="14">
        <v>9109.9045264177621</v>
      </c>
      <c r="W16" s="14">
        <v>1.7827389285226314</v>
      </c>
      <c r="X16" s="14">
        <v>448.12578322189711</v>
      </c>
      <c r="Y16" s="14">
        <v>261.05072910324998</v>
      </c>
      <c r="Z16" s="3">
        <v>72.25476696858982</v>
      </c>
      <c r="AA16" s="8">
        <f t="shared" si="1"/>
        <v>1.7166233734005614</v>
      </c>
      <c r="AB16">
        <f t="shared" si="0"/>
        <v>0.38726266704427653</v>
      </c>
      <c r="AC16">
        <f t="shared" si="2"/>
        <v>173.43078105124272</v>
      </c>
      <c r="AD16">
        <v>84.62314273689806</v>
      </c>
      <c r="AE16">
        <v>767.09052456823576</v>
      </c>
      <c r="AF16">
        <v>90.465978874631048</v>
      </c>
      <c r="AG16">
        <v>-10.12051141501696</v>
      </c>
      <c r="AH16">
        <v>4.9211610977980431</v>
      </c>
      <c r="AI16">
        <v>4.3716370967112272</v>
      </c>
      <c r="AJ16">
        <v>-0.67600555624167313</v>
      </c>
    </row>
    <row r="17" spans="1:36" ht="15.75">
      <c r="A17" s="5" t="s">
        <v>19</v>
      </c>
      <c r="B17" s="8">
        <v>38.158135339459939</v>
      </c>
      <c r="C17" s="14">
        <v>728.83167305048573</v>
      </c>
      <c r="D17" s="14">
        <v>13.598288695577576</v>
      </c>
      <c r="E17" s="14">
        <v>1161.4345030041993</v>
      </c>
      <c r="F17" s="14">
        <v>65.702859786025186</v>
      </c>
      <c r="G17" s="14">
        <v>4.7069271448962304</v>
      </c>
      <c r="H17" s="14">
        <v>1.177070484024393E-2</v>
      </c>
      <c r="I17" s="14">
        <v>43.617122229912177</v>
      </c>
      <c r="J17" s="14">
        <v>0.1205064914615383</v>
      </c>
      <c r="K17" s="14">
        <v>2.3960566955761426</v>
      </c>
      <c r="L17" s="14">
        <v>3.674893831982613</v>
      </c>
      <c r="M17" s="14">
        <v>1.6681979129201669</v>
      </c>
      <c r="N17" s="14">
        <v>22.709344662630023</v>
      </c>
      <c r="O17" s="14">
        <v>8.1959520610141201</v>
      </c>
      <c r="P17" s="14">
        <v>100.76591581224073</v>
      </c>
      <c r="Q17" s="14">
        <v>41.493890712595537</v>
      </c>
      <c r="R17" s="14">
        <v>194.42320529567777</v>
      </c>
      <c r="S17" s="14">
        <v>45.190327502631121</v>
      </c>
      <c r="T17" s="14">
        <v>432.91951178451922</v>
      </c>
      <c r="U17" s="14">
        <v>89.576383697501242</v>
      </c>
      <c r="V17" s="14">
        <v>8509.5997452002539</v>
      </c>
      <c r="W17" s="14">
        <v>1.8646602728349702</v>
      </c>
      <c r="X17" s="14">
        <v>174.21939017988825</v>
      </c>
      <c r="Y17" s="14">
        <v>157.0507143380444</v>
      </c>
      <c r="Z17" s="3">
        <v>77.21028221460611</v>
      </c>
      <c r="AA17" s="8">
        <f t="shared" si="1"/>
        <v>1.1093193107348056</v>
      </c>
      <c r="AB17">
        <f t="shared" si="0"/>
        <v>0.55663674948042807</v>
      </c>
      <c r="AC17">
        <f t="shared" si="2"/>
        <v>280.1807148689474</v>
      </c>
      <c r="AD17">
        <v>338.81178442493922</v>
      </c>
      <c r="AE17">
        <v>828.8626211295508</v>
      </c>
      <c r="AF17">
        <v>239.90750702387689</v>
      </c>
      <c r="AG17">
        <v>-3.650682148797836</v>
      </c>
      <c r="AH17">
        <v>10.046163741605159</v>
      </c>
      <c r="AI17">
        <v>9.530272684032143</v>
      </c>
      <c r="AJ17">
        <v>4.5088159320472716</v>
      </c>
    </row>
    <row r="18" spans="1:36" ht="15.75">
      <c r="A18" s="5" t="s">
        <v>20</v>
      </c>
      <c r="B18" s="8">
        <v>38.495727671130552</v>
      </c>
      <c r="C18" s="14">
        <v>516.68688459968666</v>
      </c>
      <c r="D18" s="14">
        <v>22.345829740567112</v>
      </c>
      <c r="E18" s="14">
        <v>881.52590206224215</v>
      </c>
      <c r="F18" s="14">
        <v>66.898073920405679</v>
      </c>
      <c r="G18" s="14">
        <v>1.9398587238239402</v>
      </c>
      <c r="H18" s="14">
        <v>1.9607806487558808E-2</v>
      </c>
      <c r="I18" s="14">
        <v>49.384263882915299</v>
      </c>
      <c r="J18" s="14">
        <v>0.18303891633938663</v>
      </c>
      <c r="K18" s="14">
        <v>3.1163552135318113</v>
      </c>
      <c r="L18" s="14">
        <v>6.0273817324517678</v>
      </c>
      <c r="M18" s="14">
        <v>1.9704681399470307</v>
      </c>
      <c r="N18" s="14">
        <v>27.40774039212037</v>
      </c>
      <c r="O18" s="14">
        <v>8.4881690672104178</v>
      </c>
      <c r="P18" s="14">
        <v>92.02991636404883</v>
      </c>
      <c r="Q18" s="14">
        <v>33.800228107466133</v>
      </c>
      <c r="R18" s="14">
        <v>141.21047326382268</v>
      </c>
      <c r="S18" s="14">
        <v>30.46570676621873</v>
      </c>
      <c r="T18" s="14">
        <v>279.50643854985896</v>
      </c>
      <c r="U18" s="14">
        <v>56.062312709816403</v>
      </c>
      <c r="V18" s="14">
        <v>7820.7961758642632</v>
      </c>
      <c r="W18" s="14">
        <v>0.9104645981831947</v>
      </c>
      <c r="X18" s="14">
        <v>103.96044778769846</v>
      </c>
      <c r="Y18" s="14">
        <v>63.683180752650074</v>
      </c>
      <c r="Z18" s="3">
        <v>85.538700173339947</v>
      </c>
      <c r="AA18" s="8">
        <f t="shared" si="1"/>
        <v>1.6324631803723515</v>
      </c>
      <c r="AB18">
        <f t="shared" si="0"/>
        <v>0.46732332017272066</v>
      </c>
      <c r="AC18">
        <f t="shared" si="2"/>
        <v>199.42979698802955</v>
      </c>
      <c r="AD18">
        <v>91.174710496154916</v>
      </c>
      <c r="AE18">
        <v>886.28295821218046</v>
      </c>
      <c r="AF18">
        <v>110.8321511708872</v>
      </c>
      <c r="AG18">
        <v>-4.2118364410497247</v>
      </c>
      <c r="AH18">
        <v>8.3634357389677412</v>
      </c>
      <c r="AI18">
        <v>7.8769672064729459</v>
      </c>
      <c r="AJ18">
        <v>2.8759763256078141</v>
      </c>
    </row>
    <row r="19" spans="1:36" ht="15.75">
      <c r="A19" s="5" t="s">
        <v>21</v>
      </c>
      <c r="B19" s="8">
        <v>41.934916047540931</v>
      </c>
      <c r="C19" s="14">
        <v>586.48117098296336</v>
      </c>
      <c r="D19" s="14">
        <v>20.905344092886658</v>
      </c>
      <c r="E19" s="14">
        <v>1156.4962906163491</v>
      </c>
      <c r="F19" s="14">
        <v>68.256337667476728</v>
      </c>
      <c r="G19" s="14">
        <v>2.0947246931312633</v>
      </c>
      <c r="H19" s="14">
        <v>1.9597858765892359E-2</v>
      </c>
      <c r="I19" s="14">
        <v>57.996853994949298</v>
      </c>
      <c r="J19" s="14">
        <v>0.46449151193738991</v>
      </c>
      <c r="K19" s="14">
        <v>6.5022717787238742</v>
      </c>
      <c r="L19" s="14">
        <v>10.595198966586667</v>
      </c>
      <c r="M19" s="14">
        <v>3.1491821056482552</v>
      </c>
      <c r="N19" s="14">
        <v>40.222789592486059</v>
      </c>
      <c r="O19" s="14">
        <v>11.664127051886004</v>
      </c>
      <c r="P19" s="14">
        <v>124.84958539982192</v>
      </c>
      <c r="Q19" s="14">
        <v>44.325771153112598</v>
      </c>
      <c r="R19" s="14">
        <v>183.45882900517816</v>
      </c>
      <c r="S19" s="14">
        <v>39.007390982012794</v>
      </c>
      <c r="T19" s="14">
        <v>347.86699260242955</v>
      </c>
      <c r="U19" s="14">
        <v>67.485273245016359</v>
      </c>
      <c r="V19" s="14">
        <v>7894.419133133978</v>
      </c>
      <c r="W19" s="14">
        <v>0.87087751467343377</v>
      </c>
      <c r="X19" s="14">
        <v>149.9459397288586</v>
      </c>
      <c r="Y19" s="14">
        <v>80.317009399784155</v>
      </c>
      <c r="Z19" s="3">
        <v>86.461507194361332</v>
      </c>
      <c r="AA19" s="8">
        <f t="shared" si="1"/>
        <v>1.8669263316627123</v>
      </c>
      <c r="AB19">
        <f t="shared" si="0"/>
        <v>0.46500339546940955</v>
      </c>
      <c r="AC19">
        <f t="shared" si="2"/>
        <v>147.06147579350906</v>
      </c>
      <c r="AD19">
        <v>41.822991198391748</v>
      </c>
      <c r="AE19">
        <v>878.23453518750455</v>
      </c>
      <c r="AF19">
        <v>52.419765156475201</v>
      </c>
      <c r="AG19">
        <v>-7.3386607865666376</v>
      </c>
      <c r="AH19">
        <v>5.3870776286064501</v>
      </c>
      <c r="AI19">
        <v>4.8965842498338379</v>
      </c>
      <c r="AJ19">
        <v>-0.10707462989094201</v>
      </c>
    </row>
    <row r="20" spans="1:36" ht="15.75">
      <c r="A20" s="5" t="s">
        <v>5</v>
      </c>
      <c r="B20" s="8">
        <v>39.158699244684776</v>
      </c>
      <c r="C20" s="14">
        <v>635.40198460381737</v>
      </c>
      <c r="D20" s="14">
        <v>7.3773371828248555</v>
      </c>
      <c r="E20" s="14">
        <v>1282.6427288729935</v>
      </c>
      <c r="F20" s="14">
        <v>66.295275680858964</v>
      </c>
      <c r="G20" s="14">
        <v>6.522390764834384</v>
      </c>
      <c r="H20" s="14">
        <v>3.9155926645118898E-3</v>
      </c>
      <c r="I20" s="14">
        <v>75.27039862129088</v>
      </c>
      <c r="J20" s="14">
        <v>0.12496503301602088</v>
      </c>
      <c r="K20" s="14">
        <v>2.3086548029100391</v>
      </c>
      <c r="L20" s="14">
        <v>4.9915598276294277</v>
      </c>
      <c r="M20" s="14">
        <v>1.1940329539564514</v>
      </c>
      <c r="N20" s="14">
        <v>27.695508352337797</v>
      </c>
      <c r="O20" s="14">
        <v>9.7020511297238432</v>
      </c>
      <c r="P20" s="14">
        <v>119.98710680696502</v>
      </c>
      <c r="Q20" s="14">
        <v>47.220124926320409</v>
      </c>
      <c r="R20" s="14">
        <v>209.36060204187586</v>
      </c>
      <c r="S20" s="14">
        <v>47.736041848058235</v>
      </c>
      <c r="T20" s="14">
        <v>431.38434752205438</v>
      </c>
      <c r="U20" s="14">
        <v>83.914171769072624</v>
      </c>
      <c r="V20" s="14">
        <v>9526.8894160525197</v>
      </c>
      <c r="W20" s="14">
        <v>2.5669419801098807</v>
      </c>
      <c r="X20" s="14">
        <v>282.12849818794871</v>
      </c>
      <c r="Y20" s="14">
        <v>228.32672854502246</v>
      </c>
      <c r="Z20" s="3">
        <v>69.587535643222054</v>
      </c>
      <c r="AA20" s="8">
        <f t="shared" si="1"/>
        <v>1.2356350042142235</v>
      </c>
      <c r="AB20">
        <f t="shared" si="0"/>
        <v>0.30955833572772018</v>
      </c>
      <c r="AC20">
        <f t="shared" si="2"/>
        <v>823.22565317020803</v>
      </c>
      <c r="AD20">
        <v>296.03862694507677</v>
      </c>
      <c r="AE20">
        <v>765.5296473920763</v>
      </c>
      <c r="AF20">
        <v>334.86022120264249</v>
      </c>
      <c r="AG20">
        <v>-5.2789692873398781</v>
      </c>
      <c r="AH20">
        <v>9.7987567422039561</v>
      </c>
      <c r="AI20">
        <v>9.2483540435922329</v>
      </c>
      <c r="AJ20">
        <v>4.1999864021022004</v>
      </c>
    </row>
    <row r="21" spans="1:36" ht="15.75">
      <c r="A21" s="5" t="s">
        <v>22</v>
      </c>
      <c r="B21" s="8">
        <v>39.627382004598395</v>
      </c>
      <c r="C21" s="14">
        <v>1034.6129659777789</v>
      </c>
      <c r="D21" s="14">
        <v>10.136056354474345</v>
      </c>
      <c r="E21" s="14">
        <v>3469.5796432988809</v>
      </c>
      <c r="F21" s="14">
        <v>66.112733331551397</v>
      </c>
      <c r="G21" s="14">
        <v>33.140029948206383</v>
      </c>
      <c r="H21" s="14">
        <v>3.9136031201785987E-3</v>
      </c>
      <c r="I21" s="14">
        <v>216.10009873286526</v>
      </c>
      <c r="J21" s="14">
        <v>0.26175792960714089</v>
      </c>
      <c r="K21" s="14">
        <v>4.320980217036694</v>
      </c>
      <c r="L21" s="14">
        <v>10.587939804900962</v>
      </c>
      <c r="M21" s="14">
        <v>2.2714057299080013</v>
      </c>
      <c r="N21" s="14">
        <v>62.584359104404193</v>
      </c>
      <c r="O21" s="14">
        <v>23.61059921810752</v>
      </c>
      <c r="P21" s="14">
        <v>307.74924263023678</v>
      </c>
      <c r="Q21" s="14">
        <v>124.26693278839214</v>
      </c>
      <c r="R21" s="14">
        <v>573.80423734098622</v>
      </c>
      <c r="S21" s="14">
        <v>130.6227719630715</v>
      </c>
      <c r="T21" s="14">
        <v>1174.9591809377503</v>
      </c>
      <c r="U21" s="14">
        <v>225.29158954223968</v>
      </c>
      <c r="V21" s="14">
        <v>9740.2074597411738</v>
      </c>
      <c r="W21" s="14">
        <v>7.0797583246775222</v>
      </c>
      <c r="X21" s="14">
        <v>1323.4324669955283</v>
      </c>
      <c r="Y21" s="14">
        <v>882.26202031544949</v>
      </c>
      <c r="Z21" s="3">
        <v>67.876103876444745</v>
      </c>
      <c r="AA21" s="8">
        <f t="shared" si="1"/>
        <v>1.5000446993313166</v>
      </c>
      <c r="AB21">
        <f t="shared" si="0"/>
        <v>0.26897076716794005</v>
      </c>
      <c r="AC21">
        <f t="shared" si="2"/>
        <v>1633.4443297018011</v>
      </c>
      <c r="AD21">
        <v>501.67149453680963</v>
      </c>
      <c r="AE21">
        <v>797.4941730780605</v>
      </c>
      <c r="AF21">
        <v>595.92546745273478</v>
      </c>
      <c r="AG21">
        <v>-1.616813573720977</v>
      </c>
      <c r="AH21">
        <v>12.743554733098721</v>
      </c>
      <c r="AI21">
        <v>12.2108567220303</v>
      </c>
      <c r="AJ21">
        <v>7.1766929746225312</v>
      </c>
    </row>
    <row r="22" spans="1:36" ht="15.75">
      <c r="A22" s="5" t="s">
        <v>23</v>
      </c>
      <c r="B22" s="8">
        <v>41.052712803740768</v>
      </c>
      <c r="C22" s="14">
        <v>655.97796004315023</v>
      </c>
      <c r="D22" s="14">
        <v>24.565047197676616</v>
      </c>
      <c r="E22" s="14">
        <v>715.49431508438829</v>
      </c>
      <c r="F22" s="14">
        <v>66.796590538856165</v>
      </c>
      <c r="G22" s="14">
        <v>1.8115395481297036</v>
      </c>
      <c r="H22" s="14">
        <v>1.9558067879226541E-2</v>
      </c>
      <c r="I22" s="14">
        <v>40.052695169687624</v>
      </c>
      <c r="J22" s="14">
        <v>0.13438319955694489</v>
      </c>
      <c r="K22" s="14">
        <v>2.0928482060056166</v>
      </c>
      <c r="L22" s="14">
        <v>4.2917065007624693</v>
      </c>
      <c r="M22" s="14">
        <v>1.5656549434754903</v>
      </c>
      <c r="N22" s="14">
        <v>20.433652891572407</v>
      </c>
      <c r="O22" s="14">
        <v>6.5400400319012846</v>
      </c>
      <c r="P22" s="14">
        <v>72.709874625043199</v>
      </c>
      <c r="Q22" s="14">
        <v>26.601177234992818</v>
      </c>
      <c r="R22" s="14">
        <v>115.14383268771995</v>
      </c>
      <c r="S22" s="14">
        <v>25.344130792978419</v>
      </c>
      <c r="T22" s="14">
        <v>231.27725402103314</v>
      </c>
      <c r="U22" s="14">
        <v>46.246323672945088</v>
      </c>
      <c r="V22" s="14">
        <v>7622.5277218171195</v>
      </c>
      <c r="W22" s="14">
        <v>0.7704933487708765</v>
      </c>
      <c r="X22" s="14">
        <v>81.885983585234953</v>
      </c>
      <c r="Y22" s="14">
        <v>52.634027086835815</v>
      </c>
      <c r="Z22" s="3">
        <v>87.630498669977499</v>
      </c>
      <c r="AA22" s="8">
        <f t="shared" si="1"/>
        <v>1.5557613224262539</v>
      </c>
      <c r="AB22">
        <f t="shared" si="0"/>
        <v>0.50963241317600272</v>
      </c>
      <c r="AC22">
        <f t="shared" si="2"/>
        <v>189.00964606155699</v>
      </c>
      <c r="AD22">
        <v>119.81417479859134</v>
      </c>
      <c r="AE22">
        <v>897.91484742139562</v>
      </c>
      <c r="AF22">
        <v>146.31056383513561</v>
      </c>
      <c r="AG22">
        <v>-2.72241838022628</v>
      </c>
      <c r="AH22">
        <v>9.6390487472806576</v>
      </c>
      <c r="AI22">
        <v>9.1583424138401615</v>
      </c>
      <c r="AJ22">
        <v>4.1610995346948769</v>
      </c>
    </row>
    <row r="23" spans="1:36" ht="15.75">
      <c r="A23" s="5" t="s">
        <v>24</v>
      </c>
      <c r="B23" s="8">
        <v>39.518726279146328</v>
      </c>
      <c r="C23" s="14">
        <v>670.86917483975674</v>
      </c>
      <c r="D23" s="14">
        <v>19.734092380897316</v>
      </c>
      <c r="E23" s="14">
        <v>1941.3014997324062</v>
      </c>
      <c r="F23" s="14">
        <v>66.607937774060247</v>
      </c>
      <c r="G23" s="14">
        <v>2.6503164846242484</v>
      </c>
      <c r="H23" s="14">
        <v>9.7640433660807116E-2</v>
      </c>
      <c r="I23" s="14">
        <v>39.644966122580534</v>
      </c>
      <c r="J23" s="14">
        <v>0.59162627801725465</v>
      </c>
      <c r="K23" s="14">
        <v>7.3527949299700515</v>
      </c>
      <c r="L23" s="14">
        <v>11.314862292841656</v>
      </c>
      <c r="M23" s="14">
        <v>4.0905541179692673</v>
      </c>
      <c r="N23" s="14">
        <v>55.428409806886478</v>
      </c>
      <c r="O23" s="14">
        <v>17.097146534210825</v>
      </c>
      <c r="P23" s="14">
        <v>194.00308238796504</v>
      </c>
      <c r="Q23" s="14">
        <v>71.629326806316854</v>
      </c>
      <c r="R23" s="14">
        <v>308.91385081090101</v>
      </c>
      <c r="S23" s="14">
        <v>67.494194749289591</v>
      </c>
      <c r="T23" s="14">
        <v>609.1686630892292</v>
      </c>
      <c r="U23" s="14">
        <v>119.10757084726347</v>
      </c>
      <c r="V23" s="14">
        <v>7924.0626913467149</v>
      </c>
      <c r="W23" s="14">
        <v>1.1476830002101239</v>
      </c>
      <c r="X23" s="14">
        <v>367.35034354790531</v>
      </c>
      <c r="Y23" s="14">
        <v>190.89496770465789</v>
      </c>
      <c r="Z23" s="3">
        <v>84.057812726289853</v>
      </c>
      <c r="AA23" s="8">
        <f t="shared" si="1"/>
        <v>1.924358446767698</v>
      </c>
      <c r="AB23">
        <f t="shared" si="0"/>
        <v>0.49789790373395776</v>
      </c>
      <c r="AC23">
        <f t="shared" si="2"/>
        <v>39.905904605255607</v>
      </c>
      <c r="AD23">
        <v>43.105448301038258</v>
      </c>
      <c r="AE23">
        <v>871.36011700182542</v>
      </c>
      <c r="AF23">
        <v>42.439806229025443</v>
      </c>
      <c r="AG23">
        <v>-8.4037351336388184</v>
      </c>
      <c r="AH23">
        <v>4.452197054516926</v>
      </c>
      <c r="AI23">
        <v>3.9582410117012401</v>
      </c>
      <c r="AJ23">
        <v>-1.047746315584565</v>
      </c>
    </row>
    <row r="24" spans="1:36" ht="15.75">
      <c r="A24" s="5" t="s">
        <v>25</v>
      </c>
      <c r="B24" s="8">
        <v>43.113983792292181</v>
      </c>
      <c r="C24" s="14">
        <v>801.05445216110274</v>
      </c>
      <c r="D24" s="14">
        <v>8.6468368414191588</v>
      </c>
      <c r="E24" s="14">
        <v>2374.1471736641442</v>
      </c>
      <c r="F24" s="14">
        <v>66.620974490611331</v>
      </c>
      <c r="G24" s="14">
        <v>12.03186763591256</v>
      </c>
      <c r="H24" s="14">
        <v>0.45788374259785841</v>
      </c>
      <c r="I24" s="14">
        <v>107.11663630665423</v>
      </c>
      <c r="J24" s="14">
        <v>0.22571281723732481</v>
      </c>
      <c r="K24" s="14">
        <v>4.4751758897028848</v>
      </c>
      <c r="L24" s="14">
        <v>8.3240510625744406</v>
      </c>
      <c r="M24" s="14">
        <v>2.3221261312907444</v>
      </c>
      <c r="N24" s="14">
        <v>47.41973445333425</v>
      </c>
      <c r="O24" s="14">
        <v>17.042119694644537</v>
      </c>
      <c r="P24" s="14">
        <v>211.87370935854682</v>
      </c>
      <c r="Q24" s="14">
        <v>83.850988316129502</v>
      </c>
      <c r="R24" s="14">
        <v>386.92739563363858</v>
      </c>
      <c r="S24" s="14">
        <v>90.066985798070135</v>
      </c>
      <c r="T24" s="14">
        <v>837.31762920597714</v>
      </c>
      <c r="U24" s="14">
        <v>164.0115489625247</v>
      </c>
      <c r="V24" s="14">
        <v>9893.1643719460735</v>
      </c>
      <c r="W24" s="14">
        <v>3.8132072738194238</v>
      </c>
      <c r="X24" s="14">
        <v>757.03517583929352</v>
      </c>
      <c r="Y24" s="14">
        <v>614.24088150714545</v>
      </c>
      <c r="Z24" s="3">
        <v>67.340409990081255</v>
      </c>
      <c r="AA24" s="8">
        <f t="shared" si="1"/>
        <v>1.2324727946824017</v>
      </c>
      <c r="AB24">
        <f t="shared" si="0"/>
        <v>0.35627707659653174</v>
      </c>
      <c r="AC24">
        <f t="shared" si="2"/>
        <v>80.609994279275853</v>
      </c>
      <c r="AD24">
        <v>296.53238486750053</v>
      </c>
      <c r="AE24">
        <v>781.26344839583601</v>
      </c>
      <c r="AF24">
        <v>277.40766180580562</v>
      </c>
      <c r="AG24">
        <v>-5.2380566256989729</v>
      </c>
      <c r="AH24">
        <v>9.4811312417066063</v>
      </c>
      <c r="AI24">
        <v>8.9395186541167782</v>
      </c>
      <c r="AJ24">
        <v>3.8983089340161081</v>
      </c>
    </row>
    <row r="25" spans="1:36" ht="15.75">
      <c r="A25" s="5" t="s">
        <v>26</v>
      </c>
      <c r="B25" s="8">
        <v>41.507564796394519</v>
      </c>
      <c r="C25" s="14">
        <v>618.67266029098471</v>
      </c>
      <c r="D25" s="14">
        <v>21.148784135277822</v>
      </c>
      <c r="E25" s="14">
        <v>1045.1957084029598</v>
      </c>
      <c r="F25" s="14">
        <v>65.840699351161177</v>
      </c>
      <c r="G25" s="14">
        <v>3.0478026364736266</v>
      </c>
      <c r="H25" s="14">
        <v>3.9174681742086808E-3</v>
      </c>
      <c r="I25" s="14">
        <v>60.863409361137847</v>
      </c>
      <c r="J25" s="14">
        <v>0.18053517019782642</v>
      </c>
      <c r="K25" s="14">
        <v>3.3785230315744217</v>
      </c>
      <c r="L25" s="14">
        <v>5.9933909861779968</v>
      </c>
      <c r="M25" s="14">
        <v>1.7539133293470948</v>
      </c>
      <c r="N25" s="14">
        <v>27.664707480326545</v>
      </c>
      <c r="O25" s="14">
        <v>8.6704153155690697</v>
      </c>
      <c r="P25" s="14">
        <v>101.3215078160176</v>
      </c>
      <c r="Q25" s="14">
        <v>38.953114738267125</v>
      </c>
      <c r="R25" s="14">
        <v>173.20589505700039</v>
      </c>
      <c r="S25" s="14">
        <v>38.580027260773562</v>
      </c>
      <c r="T25" s="14">
        <v>352.8785060153977</v>
      </c>
      <c r="U25" s="14">
        <v>71.932098812601566</v>
      </c>
      <c r="V25" s="14">
        <v>7789.9509494740278</v>
      </c>
      <c r="W25" s="14">
        <v>1.2204305889439153</v>
      </c>
      <c r="X25" s="14">
        <v>133.73995916067486</v>
      </c>
      <c r="Y25" s="14">
        <v>89.793882735466951</v>
      </c>
      <c r="Z25" s="3">
        <v>84.520043551245593</v>
      </c>
      <c r="AA25" s="8">
        <f t="shared" si="1"/>
        <v>1.4894105821737678</v>
      </c>
      <c r="AB25">
        <f t="shared" si="0"/>
        <v>0.41520041917545109</v>
      </c>
      <c r="AC25">
        <f t="shared" si="2"/>
        <v>553.6818848628767</v>
      </c>
      <c r="AD25">
        <v>146.61724237942875</v>
      </c>
      <c r="AE25">
        <v>879.62489178379553</v>
      </c>
      <c r="AF25">
        <v>154.37874212092271</v>
      </c>
      <c r="AG25">
        <v>-3.2262260800169611</v>
      </c>
      <c r="AH25">
        <v>9.4733693248426558</v>
      </c>
      <c r="AI25">
        <v>8.9835734702363759</v>
      </c>
      <c r="AJ25">
        <v>3.9803799260345119</v>
      </c>
    </row>
    <row r="26" spans="1:36" ht="15.75">
      <c r="A26" s="5" t="s">
        <v>27</v>
      </c>
      <c r="B26" s="8">
        <v>41.522064708572287</v>
      </c>
      <c r="C26" s="14">
        <v>858.4000400805603</v>
      </c>
      <c r="D26" s="14">
        <v>21.071219088138644</v>
      </c>
      <c r="E26" s="14">
        <v>1411.1448922501756</v>
      </c>
      <c r="F26" s="14">
        <v>66.502695597997715</v>
      </c>
      <c r="G26" s="14">
        <v>3.1162408808681943</v>
      </c>
      <c r="H26" s="14">
        <v>6.6698930441884352E-2</v>
      </c>
      <c r="I26" s="14">
        <v>57.734357322728883</v>
      </c>
      <c r="J26" s="14">
        <v>0.3426611103744745</v>
      </c>
      <c r="K26" s="14">
        <v>5.9994465603349738</v>
      </c>
      <c r="L26" s="14">
        <v>9.2776346901090516</v>
      </c>
      <c r="M26" s="14">
        <v>2.4732471570024357</v>
      </c>
      <c r="N26" s="14">
        <v>43.424505876256006</v>
      </c>
      <c r="O26" s="14">
        <v>13.529396341434106</v>
      </c>
      <c r="P26" s="14">
        <v>152.0111008194514</v>
      </c>
      <c r="Q26" s="14">
        <v>54.932875907328416</v>
      </c>
      <c r="R26" s="14">
        <v>229.01208370087164</v>
      </c>
      <c r="S26" s="14">
        <v>47.504706620224439</v>
      </c>
      <c r="T26" s="14">
        <v>412.98976632368573</v>
      </c>
      <c r="U26" s="14">
        <v>79.70249575886875</v>
      </c>
      <c r="V26" s="14">
        <v>8275.933790139361</v>
      </c>
      <c r="W26" s="14">
        <v>1.3001195704331181</v>
      </c>
      <c r="X26" s="14">
        <v>198.57603547450702</v>
      </c>
      <c r="Y26" s="14">
        <v>130.89045491333684</v>
      </c>
      <c r="Z26" s="3">
        <v>80.356727451389943</v>
      </c>
      <c r="AA26" s="8">
        <f t="shared" si="1"/>
        <v>1.5171162450767333</v>
      </c>
      <c r="AB26">
        <f t="shared" si="0"/>
        <v>0.37560420258958777</v>
      </c>
      <c r="AC26">
        <f t="shared" si="2"/>
        <v>92.391108665376279</v>
      </c>
      <c r="AD26">
        <v>62.599324707078729</v>
      </c>
      <c r="AE26">
        <v>879.18327662857962</v>
      </c>
      <c r="AF26">
        <v>66.746227839754752</v>
      </c>
      <c r="AG26">
        <v>-6.3937141904730854</v>
      </c>
      <c r="AH26">
        <v>6.3141781104573038</v>
      </c>
      <c r="AI26">
        <v>5.8241608048316902</v>
      </c>
      <c r="AJ26">
        <v>0.82081965981194038</v>
      </c>
    </row>
    <row r="27" spans="1:36" ht="15.75">
      <c r="A27" s="5" t="s">
        <v>28</v>
      </c>
      <c r="B27" s="8">
        <v>38.46819310577861</v>
      </c>
      <c r="C27" s="14">
        <v>664.20756177749661</v>
      </c>
      <c r="D27" s="14">
        <v>20.591496582961813</v>
      </c>
      <c r="E27" s="14">
        <v>1097.8189620959186</v>
      </c>
      <c r="F27" s="14">
        <v>66.30146589349242</v>
      </c>
      <c r="G27" s="14">
        <v>2.3197091120966902</v>
      </c>
      <c r="H27" s="14">
        <v>2.750530591982198E-2</v>
      </c>
      <c r="I27" s="14">
        <v>37.908696447898521</v>
      </c>
      <c r="J27" s="14">
        <v>0.29996376906230426</v>
      </c>
      <c r="K27" s="14">
        <v>4.2265308427535286</v>
      </c>
      <c r="L27" s="14">
        <v>6.4229276448475279</v>
      </c>
      <c r="M27" s="14">
        <v>2.2663419804692384</v>
      </c>
      <c r="N27" s="14">
        <v>31.157910198505107</v>
      </c>
      <c r="O27" s="14">
        <v>9.1653389393907911</v>
      </c>
      <c r="P27" s="14">
        <v>108.5711162500258</v>
      </c>
      <c r="Q27" s="14">
        <v>40.855149409198994</v>
      </c>
      <c r="R27" s="14">
        <v>180.53482215690278</v>
      </c>
      <c r="S27" s="14">
        <v>40.060618945638588</v>
      </c>
      <c r="T27" s="14">
        <v>369.52107544349656</v>
      </c>
      <c r="U27" s="14">
        <v>75.214756059812316</v>
      </c>
      <c r="V27" s="14">
        <v>7818.9107125858181</v>
      </c>
      <c r="W27" s="14">
        <v>1.105385220479852</v>
      </c>
      <c r="X27" s="14">
        <v>121.98454021190156</v>
      </c>
      <c r="Y27" s="14">
        <v>88.474781429854204</v>
      </c>
      <c r="Z27" s="3">
        <v>84.796294945240064</v>
      </c>
      <c r="AA27" s="8">
        <f t="shared" si="1"/>
        <v>1.3787492688932499</v>
      </c>
      <c r="AB27">
        <f t="shared" si="0"/>
        <v>0.48834165316968675</v>
      </c>
      <c r="AC27">
        <f t="shared" si="2"/>
        <v>100.96803321472738</v>
      </c>
      <c r="AD27">
        <v>82.473277665766716</v>
      </c>
      <c r="AE27">
        <v>876.42302008531726</v>
      </c>
      <c r="AF27">
        <v>75.852026240614634</v>
      </c>
      <c r="AG27">
        <v>-6.0217593229902029</v>
      </c>
      <c r="AH27">
        <v>6.7381360589906416</v>
      </c>
      <c r="AI27">
        <v>6.2467324562241426</v>
      </c>
      <c r="AJ27">
        <v>1.2424644743203499</v>
      </c>
    </row>
    <row r="28" spans="1:36" ht="15.75">
      <c r="A28" s="5" t="s">
        <v>29</v>
      </c>
      <c r="B28" s="8">
        <v>38.709863762489462</v>
      </c>
      <c r="C28" s="14">
        <v>690.23926038879176</v>
      </c>
      <c r="D28" s="14">
        <v>21.110246890128142</v>
      </c>
      <c r="E28" s="14">
        <v>922.09456363185063</v>
      </c>
      <c r="F28" s="14">
        <v>67.726387524955527</v>
      </c>
      <c r="G28" s="14">
        <v>2.6194034575850025</v>
      </c>
      <c r="H28" s="14">
        <v>1.5741040154287195E-2</v>
      </c>
      <c r="I28" s="14">
        <v>67.670890677707035</v>
      </c>
      <c r="J28" s="14">
        <v>0.14307527839206471</v>
      </c>
      <c r="K28" s="14">
        <v>3.6651995776396835</v>
      </c>
      <c r="L28" s="14">
        <v>5.5614198240910762</v>
      </c>
      <c r="M28" s="14">
        <v>1.8986303280667165</v>
      </c>
      <c r="N28" s="14">
        <v>26.807147609661591</v>
      </c>
      <c r="O28" s="14">
        <v>8.496721066437253</v>
      </c>
      <c r="P28" s="14">
        <v>93.930319362464331</v>
      </c>
      <c r="Q28" s="14">
        <v>34.545948890864835</v>
      </c>
      <c r="R28" s="14">
        <v>150.64136190266754</v>
      </c>
      <c r="S28" s="14">
        <v>32.515357972184049</v>
      </c>
      <c r="T28" s="14">
        <v>292.51534928867767</v>
      </c>
      <c r="U28" s="14">
        <v>56.61188412222122</v>
      </c>
      <c r="V28" s="14">
        <v>8141.3252678221716</v>
      </c>
      <c r="W28" s="14">
        <v>1.0085459032538475</v>
      </c>
      <c r="X28" s="14">
        <v>170.9224263476502</v>
      </c>
      <c r="Y28" s="14">
        <v>97.926256459404925</v>
      </c>
      <c r="Z28" s="3">
        <v>83.188406428911208</v>
      </c>
      <c r="AA28" s="8">
        <f t="shared" si="1"/>
        <v>1.7454197937047216</v>
      </c>
      <c r="AB28">
        <f t="shared" si="0"/>
        <v>0.47399228375746533</v>
      </c>
      <c r="AC28">
        <f t="shared" si="2"/>
        <v>344.97733753015677</v>
      </c>
      <c r="AD28">
        <v>147.41300222472162</v>
      </c>
      <c r="AE28">
        <v>879.40564121415434</v>
      </c>
      <c r="AF28">
        <v>143.1269467894821</v>
      </c>
      <c r="AG28">
        <v>-3.51912721786407</v>
      </c>
      <c r="AH28">
        <v>9.184586587839096</v>
      </c>
      <c r="AI28">
        <v>8.6946808003174993</v>
      </c>
      <c r="AJ28">
        <v>3.6914139996328048</v>
      </c>
    </row>
    <row r="29" spans="1:36" ht="15.75">
      <c r="A29" s="5" t="s">
        <v>30</v>
      </c>
      <c r="B29" s="8">
        <v>38.597447271380084</v>
      </c>
      <c r="C29" s="14">
        <v>395.14160559107478</v>
      </c>
      <c r="D29" s="14">
        <v>8.9479665733874221</v>
      </c>
      <c r="E29" s="14">
        <v>602.73222717250019</v>
      </c>
      <c r="F29" s="14">
        <v>58.208632317924931</v>
      </c>
      <c r="G29" s="14">
        <v>2.5363073731061467</v>
      </c>
      <c r="H29" s="14">
        <v>2.7588334620183192E-2</v>
      </c>
      <c r="I29" s="14">
        <v>37.863567224659874</v>
      </c>
      <c r="J29" s="14">
        <v>6.8066721875040356E-2</v>
      </c>
      <c r="K29" s="14">
        <v>0.89403911590000706</v>
      </c>
      <c r="L29" s="14">
        <v>2.1267981795859527</v>
      </c>
      <c r="M29" s="14">
        <v>0.59860422338066921</v>
      </c>
      <c r="N29" s="14">
        <v>12.330388213662731</v>
      </c>
      <c r="O29" s="14">
        <v>4.4227090443064503</v>
      </c>
      <c r="P29" s="14">
        <v>54.786189371572107</v>
      </c>
      <c r="Q29" s="14">
        <v>21.605170669672798</v>
      </c>
      <c r="R29" s="14">
        <v>100.12919220800327</v>
      </c>
      <c r="S29" s="14">
        <v>22.69554231688582</v>
      </c>
      <c r="T29" s="14">
        <v>210.88120735689856</v>
      </c>
      <c r="U29" s="14">
        <v>43.278845909878555</v>
      </c>
      <c r="V29" s="14">
        <v>8719.38942295981</v>
      </c>
      <c r="W29" s="14">
        <v>1.200494651856399</v>
      </c>
      <c r="X29" s="14">
        <v>124.91651687381461</v>
      </c>
      <c r="Y29" s="14">
        <v>102.08835237879472</v>
      </c>
      <c r="Z29" s="3">
        <v>66.757693107100522</v>
      </c>
      <c r="AA29" s="8">
        <f t="shared" si="1"/>
        <v>1.2236118417340787</v>
      </c>
      <c r="AB29">
        <f t="shared" si="0"/>
        <v>0.35631759024211473</v>
      </c>
      <c r="AC29">
        <f t="shared" si="2"/>
        <v>211.38737904822665</v>
      </c>
      <c r="AD29">
        <v>423.92873320611466</v>
      </c>
      <c r="AE29">
        <v>784.71828275275504</v>
      </c>
      <c r="AF29">
        <v>473.77359339120972</v>
      </c>
      <c r="AG29">
        <v>-3.0659464537576828</v>
      </c>
      <c r="AH29">
        <v>11.575941503273519</v>
      </c>
      <c r="AI29">
        <v>11.03623930659959</v>
      </c>
      <c r="AJ29">
        <v>5.9965575505650577</v>
      </c>
    </row>
    <row r="30" spans="1:36" ht="15.75">
      <c r="A30" s="5" t="s">
        <v>31</v>
      </c>
      <c r="B30" s="8">
        <v>38.36275133809125</v>
      </c>
      <c r="C30" s="14">
        <v>627.75169718993823</v>
      </c>
      <c r="D30" s="14">
        <v>18.908256756472589</v>
      </c>
      <c r="E30" s="14">
        <v>1065.2377788022263</v>
      </c>
      <c r="F30" s="14">
        <v>61.182204530370981</v>
      </c>
      <c r="G30" s="14">
        <v>3.1591242652957465</v>
      </c>
      <c r="H30" s="14">
        <v>2.368272768888326E-2</v>
      </c>
      <c r="I30" s="14">
        <v>73.150131076265779</v>
      </c>
      <c r="J30" s="14">
        <v>0.24612972957534537</v>
      </c>
      <c r="K30" s="14">
        <v>3.8261041957677229</v>
      </c>
      <c r="L30" s="14">
        <v>7.4318654255082262</v>
      </c>
      <c r="M30" s="14">
        <v>2.2335264931382057</v>
      </c>
      <c r="N30" s="14">
        <v>34.409460035475973</v>
      </c>
      <c r="O30" s="14">
        <v>10.297271189523434</v>
      </c>
      <c r="P30" s="14">
        <v>111.47123623174052</v>
      </c>
      <c r="Q30" s="14">
        <v>40.993766012138586</v>
      </c>
      <c r="R30" s="14">
        <v>173.23969159767043</v>
      </c>
      <c r="S30" s="14">
        <v>36.622727246311044</v>
      </c>
      <c r="T30" s="14">
        <v>329.0942106928286</v>
      </c>
      <c r="U30" s="14">
        <v>64.582305327915009</v>
      </c>
      <c r="V30" s="14">
        <v>7197.4135162037319</v>
      </c>
      <c r="W30" s="14">
        <v>1.1733251612113407</v>
      </c>
      <c r="X30" s="14">
        <v>158.61350899664868</v>
      </c>
      <c r="Y30" s="14">
        <v>87.213800653222435</v>
      </c>
      <c r="Z30" s="3">
        <v>85.005821039224472</v>
      </c>
      <c r="AA30" s="8">
        <f t="shared" si="1"/>
        <v>1.8186744277700289</v>
      </c>
      <c r="AB30">
        <f t="shared" si="0"/>
        <v>0.42574765252116642</v>
      </c>
      <c r="AC30">
        <f t="shared" si="2"/>
        <v>231.79544494652981</v>
      </c>
      <c r="AD30">
        <v>102.38230424334868</v>
      </c>
      <c r="AE30">
        <v>866.31594045257464</v>
      </c>
      <c r="AF30">
        <v>128.691333621995</v>
      </c>
      <c r="AG30">
        <v>-4.4375259154887363</v>
      </c>
      <c r="AH30">
        <v>8.5149365574900546</v>
      </c>
      <c r="AI30">
        <v>8.0184249609136948</v>
      </c>
      <c r="AJ30">
        <v>3.0106994516761798</v>
      </c>
    </row>
    <row r="31" spans="1:36" ht="15.75">
      <c r="A31" s="5" t="s">
        <v>113</v>
      </c>
      <c r="B31" s="8">
        <v>40.328207794427193</v>
      </c>
      <c r="C31" s="14">
        <v>560.5510650417026</v>
      </c>
      <c r="D31" s="14">
        <v>9.8134258306019788</v>
      </c>
      <c r="E31" s="14">
        <v>1029.4841516145875</v>
      </c>
      <c r="F31" s="14">
        <v>69.229291747830985</v>
      </c>
      <c r="G31" s="14">
        <v>4.883651948021674</v>
      </c>
      <c r="H31" s="14">
        <v>1.1859155708804745E-2</v>
      </c>
      <c r="I31" s="14">
        <v>66.965173502867842</v>
      </c>
      <c r="J31" s="14">
        <v>0.12458647943188889</v>
      </c>
      <c r="K31" s="14">
        <v>1.8888902125214937</v>
      </c>
      <c r="L31" s="14">
        <v>3.9784328464963985</v>
      </c>
      <c r="M31" s="14">
        <v>1.3460317791015521</v>
      </c>
      <c r="N31" s="14">
        <v>23.144686709432786</v>
      </c>
      <c r="O31" s="14">
        <v>7.6137841015127732</v>
      </c>
      <c r="P31" s="14">
        <v>93.929428344761646</v>
      </c>
      <c r="Q31" s="14">
        <v>36.879163836306851</v>
      </c>
      <c r="R31" s="14">
        <v>167.88666475026724</v>
      </c>
      <c r="S31" s="14">
        <v>38.463615152988694</v>
      </c>
      <c r="T31" s="14">
        <v>351.05221768934945</v>
      </c>
      <c r="U31" s="14">
        <v>69.356385324364865</v>
      </c>
      <c r="V31" s="14">
        <v>10291.207554690483</v>
      </c>
      <c r="W31" s="14">
        <v>2.0415066961124304</v>
      </c>
      <c r="X31" s="14">
        <v>374.37894861898906</v>
      </c>
      <c r="Y31" s="14">
        <v>259.43860196766951</v>
      </c>
      <c r="Z31" s="3">
        <v>67.270328948207776</v>
      </c>
      <c r="AA31" s="8">
        <f t="shared" si="1"/>
        <v>1.443034867516142</v>
      </c>
      <c r="AB31">
        <f t="shared" si="0"/>
        <v>0.4275851810987002</v>
      </c>
      <c r="AC31">
        <f t="shared" si="2"/>
        <v>421.47744869112648</v>
      </c>
      <c r="AD31">
        <v>344.38398926400851</v>
      </c>
      <c r="AE31">
        <v>794.14978749189675</v>
      </c>
      <c r="AF31">
        <v>368.18542179889482</v>
      </c>
      <c r="AG31">
        <v>-3.5782514521106878</v>
      </c>
      <c r="AH31">
        <v>10.85515993097223</v>
      </c>
      <c r="AI31">
        <v>10.320637516158429</v>
      </c>
      <c r="AJ31">
        <v>5.285049164522345</v>
      </c>
    </row>
    <row r="32" spans="1:36" ht="15.75">
      <c r="A32" s="7" t="s">
        <v>114</v>
      </c>
      <c r="B32" s="9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3"/>
      <c r="AA32" s="8"/>
    </row>
    <row r="33" spans="1:36" s="1" customFormat="1" ht="15.75">
      <c r="A33" s="5" t="s">
        <v>32</v>
      </c>
      <c r="B33" s="8">
        <v>39.316736866726586</v>
      </c>
      <c r="C33" s="14">
        <v>427.05007629106069</v>
      </c>
      <c r="D33" s="14">
        <v>7.5895268966827025</v>
      </c>
      <c r="E33" s="14">
        <v>1304.0003064956527</v>
      </c>
      <c r="F33" s="14">
        <v>65.725109267486133</v>
      </c>
      <c r="G33" s="14">
        <v>9.6158957626136665</v>
      </c>
      <c r="H33" s="14">
        <v>1.1544511191079567E-2</v>
      </c>
      <c r="I33" s="14">
        <v>65.957678604039899</v>
      </c>
      <c r="J33" s="14">
        <v>5.8867544534337825E-2</v>
      </c>
      <c r="K33" s="14">
        <v>1.2561923355485474</v>
      </c>
      <c r="L33" s="14">
        <v>3.5557843644112701</v>
      </c>
      <c r="M33" s="14">
        <v>0.87124486552939262</v>
      </c>
      <c r="N33" s="14">
        <v>21.314906270077078</v>
      </c>
      <c r="O33" s="14">
        <v>8.2389177244139038</v>
      </c>
      <c r="P33" s="14">
        <v>110.16671770430467</v>
      </c>
      <c r="Q33" s="14">
        <v>46.22268908879758</v>
      </c>
      <c r="R33" s="14">
        <v>223.28844342046861</v>
      </c>
      <c r="S33" s="14">
        <v>52.280046569952837</v>
      </c>
      <c r="T33" s="14">
        <v>499.47527093841592</v>
      </c>
      <c r="U33" s="14">
        <v>100.83739647441966</v>
      </c>
      <c r="V33" s="14">
        <v>10422.298839290053</v>
      </c>
      <c r="W33" s="14">
        <v>3.5719113473575614</v>
      </c>
      <c r="X33" s="14">
        <v>338.22000572409803</v>
      </c>
      <c r="Y33" s="14">
        <v>323.14174296604733</v>
      </c>
      <c r="Z33" s="3">
        <v>63.06200798974902</v>
      </c>
      <c r="AA33" s="8">
        <f t="shared" si="1"/>
        <v>1.0466614514721948</v>
      </c>
      <c r="AB33">
        <f t="shared" ref="AB33:AB60" si="3">(M33/0.0563)/((L33/0.148)*(N33/0.199))^0.5</f>
        <v>0.30505616847050776</v>
      </c>
      <c r="AC33">
        <f t="shared" ref="AC33:AC60" si="4">(I33/0.613)/((H33/0.237)*(J33/0.0928))^0.5</f>
        <v>612.10695434942272</v>
      </c>
      <c r="AD33" s="1">
        <v>626.56685590375434</v>
      </c>
      <c r="AE33">
        <v>768.30499772496489</v>
      </c>
      <c r="AF33">
        <v>773.51471730891171</v>
      </c>
      <c r="AG33">
        <v>-2.0000058162664569</v>
      </c>
      <c r="AH33">
        <v>13.01368925891034</v>
      </c>
      <c r="AI33">
        <v>12.464847920972209</v>
      </c>
      <c r="AJ33">
        <v>7.4177670611917517</v>
      </c>
    </row>
    <row r="34" spans="1:36" s="1" customFormat="1" ht="15.75">
      <c r="A34" s="5" t="s">
        <v>33</v>
      </c>
      <c r="B34" s="8">
        <v>37.992954284885052</v>
      </c>
      <c r="C34" s="14">
        <v>466.8260089864786</v>
      </c>
      <c r="D34" s="14">
        <v>10.830114288930915</v>
      </c>
      <c r="E34" s="14">
        <v>816.49177022465256</v>
      </c>
      <c r="F34" s="14">
        <v>60.655504064189969</v>
      </c>
      <c r="G34" s="14">
        <v>2.788614018992134</v>
      </c>
      <c r="H34" s="14">
        <v>0.85060955971934149</v>
      </c>
      <c r="I34" s="14">
        <v>35.859922137148679</v>
      </c>
      <c r="J34" s="14">
        <v>0.30160102835276387</v>
      </c>
      <c r="K34" s="14">
        <v>2.1564096231751719</v>
      </c>
      <c r="L34" s="14">
        <v>3.0694174802132124</v>
      </c>
      <c r="M34" s="14">
        <v>1.0203272180214662</v>
      </c>
      <c r="N34" s="14">
        <v>16.419102519211368</v>
      </c>
      <c r="O34" s="14">
        <v>6.0191781658934236</v>
      </c>
      <c r="P34" s="14">
        <v>75.295169709712582</v>
      </c>
      <c r="Q34" s="14">
        <v>29.542016559218585</v>
      </c>
      <c r="R34" s="14">
        <v>139.93320032216639</v>
      </c>
      <c r="S34" s="14">
        <v>31.195069223568819</v>
      </c>
      <c r="T34" s="14">
        <v>293.06055173926097</v>
      </c>
      <c r="U34" s="14">
        <v>59.813415656460094</v>
      </c>
      <c r="V34" s="14">
        <v>8319.4080316816635</v>
      </c>
      <c r="W34" s="14">
        <v>1.5771012167665652</v>
      </c>
      <c r="X34" s="14">
        <v>115.65157822896387</v>
      </c>
      <c r="Y34" s="14">
        <v>104.50078800764878</v>
      </c>
      <c r="Z34" s="3">
        <v>72.908437515270208</v>
      </c>
      <c r="AA34" s="8">
        <f t="shared" si="1"/>
        <v>1.1067053218823473</v>
      </c>
      <c r="AB34">
        <f t="shared" si="3"/>
        <v>0.43811264149256518</v>
      </c>
      <c r="AC34">
        <f t="shared" si="4"/>
        <v>17.128348480021486</v>
      </c>
      <c r="AD34" s="1">
        <v>273.6750964855334</v>
      </c>
      <c r="AE34">
        <v>804.407610719123</v>
      </c>
      <c r="AF34">
        <v>209.22281743673571</v>
      </c>
      <c r="AG34">
        <v>-5.2371579064816602</v>
      </c>
      <c r="AH34">
        <v>8.9736547978567458</v>
      </c>
      <c r="AI34">
        <v>8.444707960774668</v>
      </c>
      <c r="AJ34">
        <v>3.413445378929107</v>
      </c>
    </row>
    <row r="35" spans="1:36" s="1" customFormat="1" ht="15.75">
      <c r="A35" s="5" t="s">
        <v>34</v>
      </c>
      <c r="B35" s="8">
        <v>39.043467383537468</v>
      </c>
      <c r="C35" s="14">
        <v>422.60061206907682</v>
      </c>
      <c r="D35" s="14">
        <v>20.420439706170487</v>
      </c>
      <c r="E35" s="14">
        <v>1003.559390967038</v>
      </c>
      <c r="F35" s="14">
        <v>66.758299611029443</v>
      </c>
      <c r="G35" s="14">
        <v>2.73341952139205</v>
      </c>
      <c r="H35" s="14">
        <v>7.6983814845752556E-3</v>
      </c>
      <c r="I35" s="14">
        <v>57.585730030145172</v>
      </c>
      <c r="J35" s="14">
        <v>0.21468146459357354</v>
      </c>
      <c r="K35" s="14">
        <v>3.3104268110731425</v>
      </c>
      <c r="L35" s="14">
        <v>5.6539089057921599</v>
      </c>
      <c r="M35" s="14">
        <v>1.7270480062304636</v>
      </c>
      <c r="N35" s="14">
        <v>26.790215266833478</v>
      </c>
      <c r="O35" s="14">
        <v>8.6164379453572746</v>
      </c>
      <c r="P35" s="14">
        <v>100.55149708619808</v>
      </c>
      <c r="Q35" s="14">
        <v>37.201886372507253</v>
      </c>
      <c r="R35" s="14">
        <v>163.87600653008002</v>
      </c>
      <c r="S35" s="14">
        <v>35.723940369242641</v>
      </c>
      <c r="T35" s="14">
        <v>322.88507340577718</v>
      </c>
      <c r="U35" s="14">
        <v>64.844016089020045</v>
      </c>
      <c r="V35" s="14">
        <v>7601.2222954253075</v>
      </c>
      <c r="W35" s="14">
        <v>1.094884061083869</v>
      </c>
      <c r="X35" s="14">
        <v>145.63428516790282</v>
      </c>
      <c r="Y35" s="14">
        <v>85.168770830240419</v>
      </c>
      <c r="Z35" s="3">
        <v>87.82574304030949</v>
      </c>
      <c r="AA35" s="8">
        <f t="shared" si="1"/>
        <v>1.7099493599383171</v>
      </c>
      <c r="AB35">
        <f t="shared" si="3"/>
        <v>0.42775087401536399</v>
      </c>
      <c r="AC35">
        <f t="shared" si="4"/>
        <v>342.69326922417241</v>
      </c>
      <c r="AD35" s="1">
        <v>142.17401157365597</v>
      </c>
      <c r="AE35">
        <v>875.42646266547729</v>
      </c>
      <c r="AF35">
        <v>151.64485364639219</v>
      </c>
      <c r="AG35">
        <v>-3.4584619278404189</v>
      </c>
      <c r="AH35">
        <v>9.3202699513438034</v>
      </c>
      <c r="AI35">
        <v>8.8283649306801557</v>
      </c>
      <c r="AJ35">
        <v>3.8237605058831212</v>
      </c>
    </row>
    <row r="36" spans="1:36" s="1" customFormat="1" ht="15.75">
      <c r="A36" s="5" t="s">
        <v>35</v>
      </c>
      <c r="B36" s="8">
        <v>38.812281496640288</v>
      </c>
      <c r="C36" s="14">
        <v>423.96474772348017</v>
      </c>
      <c r="D36" s="14">
        <v>21.297783658454094</v>
      </c>
      <c r="E36" s="14">
        <v>1187.7680589806012</v>
      </c>
      <c r="F36" s="14">
        <v>64.883719160475763</v>
      </c>
      <c r="G36" s="14">
        <v>9.7343627860851001</v>
      </c>
      <c r="H36" s="14">
        <v>0.87007097726017335</v>
      </c>
      <c r="I36" s="14">
        <v>59.460419337215896</v>
      </c>
      <c r="J36" s="14">
        <v>0.17940973568641722</v>
      </c>
      <c r="K36" s="14">
        <v>1.6427144760638412</v>
      </c>
      <c r="L36" s="14">
        <v>3.381077347097615</v>
      </c>
      <c r="M36" s="14">
        <v>0.66381159688390512</v>
      </c>
      <c r="N36" s="14">
        <v>19.548981099405999</v>
      </c>
      <c r="O36" s="14">
        <v>7.5977906130964943</v>
      </c>
      <c r="P36" s="14">
        <v>101.89039678144566</v>
      </c>
      <c r="Q36" s="14">
        <v>42.000026625655046</v>
      </c>
      <c r="R36" s="14">
        <v>202.9499173791742</v>
      </c>
      <c r="S36" s="14">
        <v>47.207288671688438</v>
      </c>
      <c r="T36" s="14">
        <v>447.58505031509441</v>
      </c>
      <c r="U36" s="14">
        <v>88.201986238036838</v>
      </c>
      <c r="V36" s="14">
        <v>10680.879565339797</v>
      </c>
      <c r="W36" s="14">
        <v>3.6646801808198837</v>
      </c>
      <c r="X36" s="14">
        <v>317.20309226789209</v>
      </c>
      <c r="Y36" s="14">
        <v>321.93711575790809</v>
      </c>
      <c r="Z36" s="3">
        <v>60.747543087207895</v>
      </c>
      <c r="AA36" s="8">
        <f t="shared" si="1"/>
        <v>0.98529519195426996</v>
      </c>
      <c r="AB36">
        <f t="shared" si="3"/>
        <v>0.24888815024843078</v>
      </c>
      <c r="AC36">
        <f t="shared" si="4"/>
        <v>36.409549884419839</v>
      </c>
      <c r="AD36" s="1">
        <v>545.58108799080799</v>
      </c>
      <c r="AE36">
        <v>880.46963419796236</v>
      </c>
      <c r="AF36">
        <v>535.15186016255711</v>
      </c>
      <c r="AG36">
        <v>1.4771710423139659</v>
      </c>
      <c r="AH36">
        <v>14.1609134476702</v>
      </c>
      <c r="AI36">
        <v>13.671540931766719</v>
      </c>
      <c r="AJ36">
        <v>8.6686292015531556</v>
      </c>
    </row>
    <row r="37" spans="1:36" s="1" customFormat="1" ht="15.75">
      <c r="A37" s="5" t="s">
        <v>36</v>
      </c>
      <c r="B37" s="8">
        <v>37.61762639572995</v>
      </c>
      <c r="C37" s="14">
        <v>404.68142062402092</v>
      </c>
      <c r="D37" s="14">
        <v>13.836804298122413</v>
      </c>
      <c r="E37" s="14">
        <v>1493.6044165299907</v>
      </c>
      <c r="F37" s="14">
        <v>68.565379818942262</v>
      </c>
      <c r="G37" s="14">
        <v>8.4293418683623695</v>
      </c>
      <c r="H37" s="14">
        <v>7.6997419449233951E-3</v>
      </c>
      <c r="I37" s="14">
        <v>80.869613284050473</v>
      </c>
      <c r="J37" s="14">
        <v>0.11101738080736837</v>
      </c>
      <c r="K37" s="14">
        <v>2.3194371100290563</v>
      </c>
      <c r="L37" s="14">
        <v>5.4195799339218524</v>
      </c>
      <c r="M37" s="14">
        <v>1.6454291437996078</v>
      </c>
      <c r="N37" s="14">
        <v>30.043958718310439</v>
      </c>
      <c r="O37" s="14">
        <v>10.648551569343176</v>
      </c>
      <c r="P37" s="14">
        <v>133.26245353853238</v>
      </c>
      <c r="Q37" s="14">
        <v>53.702138973400899</v>
      </c>
      <c r="R37" s="14">
        <v>251.2781357915346</v>
      </c>
      <c r="S37" s="14">
        <v>56.820861371510816</v>
      </c>
      <c r="T37" s="14">
        <v>533.53347825382912</v>
      </c>
      <c r="U37" s="14">
        <v>105.48684383436979</v>
      </c>
      <c r="V37" s="14">
        <v>8952.8642111059526</v>
      </c>
      <c r="W37" s="14">
        <v>2.7453500723426556</v>
      </c>
      <c r="X37" s="14">
        <v>312.5497154909134</v>
      </c>
      <c r="Y37" s="14">
        <v>254.09793751060894</v>
      </c>
      <c r="Z37" s="3">
        <v>76.584853966496539</v>
      </c>
      <c r="AA37" s="8">
        <f t="shared" si="1"/>
        <v>1.2300364125461034</v>
      </c>
      <c r="AB37">
        <f t="shared" si="3"/>
        <v>0.39306719084757585</v>
      </c>
      <c r="AC37">
        <f t="shared" si="4"/>
        <v>669.17464835307112</v>
      </c>
      <c r="AD37" s="1">
        <v>349.54746131827176</v>
      </c>
      <c r="AE37">
        <v>830.77652934898072</v>
      </c>
      <c r="AF37">
        <v>413.12632070552468</v>
      </c>
      <c r="AG37">
        <v>-1.5269045856739789</v>
      </c>
      <c r="AH37">
        <v>12.13067783624496</v>
      </c>
      <c r="AI37">
        <v>11.615794835893929</v>
      </c>
      <c r="AJ37">
        <v>6.5950764936858093</v>
      </c>
    </row>
    <row r="38" spans="1:36" s="1" customFormat="1" ht="15.75">
      <c r="A38" s="5" t="s">
        <v>37</v>
      </c>
      <c r="B38" s="8">
        <v>37.888745892755836</v>
      </c>
      <c r="C38" s="14">
        <v>1503.8253877757888</v>
      </c>
      <c r="D38" s="14">
        <v>8.8056576576173899</v>
      </c>
      <c r="E38" s="14">
        <v>2808.944607793062</v>
      </c>
      <c r="F38" s="14">
        <v>68.28399170165747</v>
      </c>
      <c r="G38" s="14">
        <v>11.613867110028902</v>
      </c>
      <c r="H38" s="14">
        <v>7.7011024052715364E-3</v>
      </c>
      <c r="I38" s="14">
        <v>45.275259070021889</v>
      </c>
      <c r="J38" s="14">
        <v>0.19393217773089264</v>
      </c>
      <c r="K38" s="14">
        <v>4.7228282887003949</v>
      </c>
      <c r="L38" s="14">
        <v>11.138697920941475</v>
      </c>
      <c r="M38" s="14">
        <v>2.6302289252619047</v>
      </c>
      <c r="N38" s="14">
        <v>65.456770420551294</v>
      </c>
      <c r="O38" s="14">
        <v>22.715615846862448</v>
      </c>
      <c r="P38" s="14">
        <v>278.66539918742126</v>
      </c>
      <c r="Q38" s="14">
        <v>103.74156053083198</v>
      </c>
      <c r="R38" s="14">
        <v>454.26233853754843</v>
      </c>
      <c r="S38" s="14">
        <v>98.333856046779886</v>
      </c>
      <c r="T38" s="14">
        <v>869.78727435209896</v>
      </c>
      <c r="U38" s="14">
        <v>163.62808882097966</v>
      </c>
      <c r="V38" s="14">
        <v>9517.442525926479</v>
      </c>
      <c r="W38" s="14">
        <v>3.442116322133844</v>
      </c>
      <c r="X38" s="14">
        <v>920.38786768810621</v>
      </c>
      <c r="Y38" s="14">
        <v>960.99096212994868</v>
      </c>
      <c r="Z38" s="3">
        <v>71.746156087252373</v>
      </c>
      <c r="AA38" s="8">
        <f t="shared" si="1"/>
        <v>0.9577487239298802</v>
      </c>
      <c r="AB38">
        <f t="shared" si="3"/>
        <v>0.29692587885130556</v>
      </c>
      <c r="AC38">
        <f t="shared" si="4"/>
        <v>283.43093161764403</v>
      </c>
      <c r="AD38" s="1">
        <v>69.435112091053</v>
      </c>
      <c r="AE38">
        <v>783.09750021836851</v>
      </c>
      <c r="AF38">
        <v>92.246561254770967</v>
      </c>
      <c r="AG38">
        <v>-9.2887094535645556</v>
      </c>
      <c r="AH38">
        <v>5.3893796021164011</v>
      </c>
      <c r="AI38">
        <v>4.8487820493128559</v>
      </c>
      <c r="AJ38">
        <v>-0.191614601202895</v>
      </c>
    </row>
    <row r="39" spans="1:36" s="1" customFormat="1" ht="15.75">
      <c r="A39" s="5" t="s">
        <v>38</v>
      </c>
      <c r="B39" s="8">
        <v>38.902058180148366</v>
      </c>
      <c r="C39" s="14">
        <v>545.22712704938817</v>
      </c>
      <c r="D39" s="14">
        <v>11.298828643623352</v>
      </c>
      <c r="E39" s="14">
        <v>1407.1944615122029</v>
      </c>
      <c r="F39" s="14">
        <v>68.653793188251413</v>
      </c>
      <c r="G39" s="14">
        <v>8.8859057210983963</v>
      </c>
      <c r="H39" s="14">
        <v>0.39667621081880544</v>
      </c>
      <c r="I39" s="14">
        <v>77.035531898057783</v>
      </c>
      <c r="J39" s="14">
        <v>0.17275773189139548</v>
      </c>
      <c r="K39" s="14">
        <v>2.2695763866539811</v>
      </c>
      <c r="L39" s="14">
        <v>3.9744310812846702</v>
      </c>
      <c r="M39" s="14">
        <v>1.1208724364087914</v>
      </c>
      <c r="N39" s="14">
        <v>26.214179550373849</v>
      </c>
      <c r="O39" s="14">
        <v>9.7627135535449785</v>
      </c>
      <c r="P39" s="14">
        <v>126.22890908415013</v>
      </c>
      <c r="Q39" s="14">
        <v>49.984049397597722</v>
      </c>
      <c r="R39" s="14">
        <v>233.35651328110762</v>
      </c>
      <c r="S39" s="14">
        <v>53.475172121054989</v>
      </c>
      <c r="T39" s="14">
        <v>495.96354860251921</v>
      </c>
      <c r="U39" s="14">
        <v>96.157833072592879</v>
      </c>
      <c r="V39" s="14">
        <v>10797.951737256564</v>
      </c>
      <c r="W39" s="14">
        <v>3.3501825622009642</v>
      </c>
      <c r="X39" s="14">
        <v>409.442921734842</v>
      </c>
      <c r="Y39" s="14">
        <v>367.1411878519412</v>
      </c>
      <c r="Z39" s="3">
        <v>63.580385297864176</v>
      </c>
      <c r="AA39" s="8">
        <f t="shared" si="1"/>
        <v>1.1152192542885164</v>
      </c>
      <c r="AB39">
        <f t="shared" si="3"/>
        <v>0.334733802021279</v>
      </c>
      <c r="AC39">
        <f t="shared" si="4"/>
        <v>71.193762800255627</v>
      </c>
      <c r="AD39" s="1">
        <v>550.57242026716119</v>
      </c>
      <c r="AE39">
        <v>808.87716563447873</v>
      </c>
      <c r="AF39">
        <v>465.66375641405818</v>
      </c>
      <c r="AG39">
        <v>-2.0318145899188949</v>
      </c>
      <c r="AH39">
        <v>12.08332720378613</v>
      </c>
      <c r="AI39">
        <v>11.55679117020823</v>
      </c>
      <c r="AJ39">
        <v>6.5273732949958081</v>
      </c>
    </row>
    <row r="40" spans="1:36" s="1" customFormat="1" ht="15.75">
      <c r="A40" s="5" t="s">
        <v>39</v>
      </c>
      <c r="B40" s="8">
        <v>40.520715286682638</v>
      </c>
      <c r="C40" s="14">
        <v>963.39813912213515</v>
      </c>
      <c r="D40" s="14">
        <v>9.9979769568767676</v>
      </c>
      <c r="E40" s="14">
        <v>2068.2373247813662</v>
      </c>
      <c r="F40" s="14">
        <v>66.323608534094532</v>
      </c>
      <c r="G40" s="14">
        <v>11.497684736296137</v>
      </c>
      <c r="H40" s="14">
        <v>1.8219690423246941</v>
      </c>
      <c r="I40" s="14">
        <v>73.457265471156916</v>
      </c>
      <c r="J40" s="14">
        <v>0.66070209298398175</v>
      </c>
      <c r="K40" s="14">
        <v>5.723263517973062</v>
      </c>
      <c r="L40" s="14">
        <v>8.6597629404831711</v>
      </c>
      <c r="M40" s="14">
        <v>2.3466952325177384</v>
      </c>
      <c r="N40" s="14">
        <v>49.296770723397522</v>
      </c>
      <c r="O40" s="14">
        <v>17.069233249922682</v>
      </c>
      <c r="P40" s="14">
        <v>208.0810848390434</v>
      </c>
      <c r="Q40" s="14">
        <v>77.508461853589807</v>
      </c>
      <c r="R40" s="14">
        <v>330.41057504408479</v>
      </c>
      <c r="S40" s="14">
        <v>70.594817773739265</v>
      </c>
      <c r="T40" s="14">
        <v>616.61707307485119</v>
      </c>
      <c r="U40" s="14">
        <v>116.99293794177314</v>
      </c>
      <c r="V40" s="14">
        <v>9531.9295875123717</v>
      </c>
      <c r="W40" s="14">
        <v>3.7138196328478137</v>
      </c>
      <c r="X40" s="14">
        <v>681.53309288666151</v>
      </c>
      <c r="Y40" s="14">
        <v>595.81806592614328</v>
      </c>
      <c r="Z40" s="3">
        <v>69.58046419161974</v>
      </c>
      <c r="AA40" s="8">
        <f t="shared" si="1"/>
        <v>1.1438610741473276</v>
      </c>
      <c r="AB40">
        <f t="shared" si="3"/>
        <v>0.34621306669522089</v>
      </c>
      <c r="AC40">
        <f t="shared" si="4"/>
        <v>16.197541666288064</v>
      </c>
      <c r="AD40" s="1">
        <v>134.40139366616924</v>
      </c>
      <c r="AE40">
        <v>796.07350822700653</v>
      </c>
      <c r="AF40">
        <v>124.0985089464385</v>
      </c>
      <c r="AG40">
        <v>-7.5761129127448994</v>
      </c>
      <c r="AH40">
        <v>6.8152276095786757</v>
      </c>
      <c r="AI40">
        <v>6.2817553908709396</v>
      </c>
      <c r="AJ40">
        <v>1.2469881849322859</v>
      </c>
    </row>
    <row r="41" spans="1:36" s="1" customFormat="1" ht="15.75">
      <c r="A41" s="5" t="s">
        <v>40</v>
      </c>
      <c r="B41" s="8">
        <v>39.55398873168906</v>
      </c>
      <c r="C41" s="14">
        <v>659.11120304938436</v>
      </c>
      <c r="D41" s="14">
        <v>8.8318325671669022</v>
      </c>
      <c r="E41" s="14">
        <v>1330.5022444900562</v>
      </c>
      <c r="F41" s="14">
        <v>69.049912977594303</v>
      </c>
      <c r="G41" s="14">
        <v>8.4282621054586109</v>
      </c>
      <c r="H41" s="14">
        <v>3.2340346652291663</v>
      </c>
      <c r="I41" s="14">
        <v>72.311215883252444</v>
      </c>
      <c r="J41" s="14">
        <v>0.83399679584042519</v>
      </c>
      <c r="K41" s="14">
        <v>4.9521994956846873</v>
      </c>
      <c r="L41" s="14">
        <v>4.9075858243460226</v>
      </c>
      <c r="M41" s="14">
        <v>1.2376095995427161</v>
      </c>
      <c r="N41" s="14">
        <v>24.58634697458919</v>
      </c>
      <c r="O41" s="14">
        <v>9.1500643660072694</v>
      </c>
      <c r="P41" s="14">
        <v>118.14999078870552</v>
      </c>
      <c r="Q41" s="14">
        <v>47.542285132696108</v>
      </c>
      <c r="R41" s="14">
        <v>219.85381444135157</v>
      </c>
      <c r="S41" s="14">
        <v>50.762444267469888</v>
      </c>
      <c r="T41" s="14">
        <v>473.76029435492535</v>
      </c>
      <c r="U41" s="14">
        <v>91.36386405859524</v>
      </c>
      <c r="V41" s="14">
        <v>10062.453448245369</v>
      </c>
      <c r="W41" s="14">
        <v>3.3144964182960743</v>
      </c>
      <c r="X41" s="14">
        <v>376.38949169921585</v>
      </c>
      <c r="Y41" s="14">
        <v>342.07818376856881</v>
      </c>
      <c r="Z41" s="3">
        <v>68.62134899082173</v>
      </c>
      <c r="AA41" s="8">
        <f t="shared" si="1"/>
        <v>1.1003025318734159</v>
      </c>
      <c r="AB41">
        <f t="shared" si="3"/>
        <v>0.34344066433820469</v>
      </c>
      <c r="AC41">
        <f t="shared" si="4"/>
        <v>10.652188038427887</v>
      </c>
      <c r="AD41" s="1">
        <v>330.05171787120901</v>
      </c>
      <c r="AE41">
        <v>783.39719307173311</v>
      </c>
      <c r="AF41">
        <v>196.1764464187965</v>
      </c>
      <c r="AG41">
        <v>-6.4399816636193892</v>
      </c>
      <c r="AH41">
        <v>8.2314052120973535</v>
      </c>
      <c r="AI41">
        <v>7.6909733325516401</v>
      </c>
      <c r="AJ41">
        <v>2.6507091265088421</v>
      </c>
    </row>
    <row r="42" spans="1:36" s="1" customFormat="1" ht="15.75">
      <c r="A42" s="5" t="s">
        <v>41</v>
      </c>
      <c r="B42" s="8">
        <v>39.401527161842814</v>
      </c>
      <c r="C42" s="14">
        <v>1118.4458584169111</v>
      </c>
      <c r="D42" s="14">
        <v>10.896599765385185</v>
      </c>
      <c r="E42" s="14">
        <v>991.92147194486552</v>
      </c>
      <c r="F42" s="14">
        <v>66.147765349782475</v>
      </c>
      <c r="G42" s="14">
        <v>7.2609396070001688</v>
      </c>
      <c r="H42" s="14">
        <v>10.059943283854269</v>
      </c>
      <c r="I42" s="14">
        <v>77.622035710637519</v>
      </c>
      <c r="J42" s="14">
        <v>2.8445460061430321</v>
      </c>
      <c r="K42" s="14">
        <v>12.455361927024086</v>
      </c>
      <c r="L42" s="14">
        <v>5.5834188077802658</v>
      </c>
      <c r="M42" s="14">
        <v>0.78314048941742687</v>
      </c>
      <c r="N42" s="14">
        <v>18.869395526452266</v>
      </c>
      <c r="O42" s="14">
        <v>6.8222046070807858</v>
      </c>
      <c r="P42" s="14">
        <v>89.652190631009788</v>
      </c>
      <c r="Q42" s="14">
        <v>35.868356659761695</v>
      </c>
      <c r="R42" s="14">
        <v>164.65839157718699</v>
      </c>
      <c r="S42" s="14">
        <v>38.845739897655115</v>
      </c>
      <c r="T42" s="14">
        <v>361.68162655679981</v>
      </c>
      <c r="U42" s="14">
        <v>70.223995071329426</v>
      </c>
      <c r="V42" s="14">
        <v>10554.094112088482</v>
      </c>
      <c r="W42" s="14">
        <v>2.8649726444883075</v>
      </c>
      <c r="X42" s="14">
        <v>304.94598046949449</v>
      </c>
      <c r="Y42" s="14">
        <v>284.52408329515617</v>
      </c>
      <c r="Z42" s="3">
        <v>62.67498152590656</v>
      </c>
      <c r="AA42" s="8">
        <f t="shared" si="1"/>
        <v>1.0717756364868183</v>
      </c>
      <c r="AB42">
        <f t="shared" si="3"/>
        <v>0.23257315407490417</v>
      </c>
      <c r="AC42">
        <f t="shared" si="4"/>
        <v>3.5104958802269937</v>
      </c>
      <c r="AD42" s="1">
        <v>218.09732883283436</v>
      </c>
      <c r="AE42">
        <v>805.05096082250304</v>
      </c>
      <c r="AF42">
        <v>79.69291636999867</v>
      </c>
      <c r="AG42">
        <v>-8.8345272610988417</v>
      </c>
      <c r="AH42">
        <v>5.3624656528766081</v>
      </c>
      <c r="AI42">
        <v>4.8338665183478806</v>
      </c>
      <c r="AJ42">
        <v>-0.19712905194831981</v>
      </c>
    </row>
    <row r="43" spans="1:36" s="1" customFormat="1" ht="15.75">
      <c r="A43" s="5" t="s">
        <v>42</v>
      </c>
      <c r="B43" s="8">
        <v>38.335688936540613</v>
      </c>
      <c r="C43" s="14">
        <v>1029.9813385499917</v>
      </c>
      <c r="D43" s="14">
        <v>17.700107497936198</v>
      </c>
      <c r="E43" s="14">
        <v>1145.9234000596298</v>
      </c>
      <c r="F43" s="14">
        <v>68.305770387748808</v>
      </c>
      <c r="G43" s="14">
        <v>2.4476833079347893</v>
      </c>
      <c r="H43" s="14">
        <v>3.9605751034454331</v>
      </c>
      <c r="I43" s="14">
        <v>23.094727222782101</v>
      </c>
      <c r="J43" s="14">
        <v>1.0202541579485707</v>
      </c>
      <c r="K43" s="14">
        <v>5.9586138900847754</v>
      </c>
      <c r="L43" s="14">
        <v>5.3578063246871723</v>
      </c>
      <c r="M43" s="14">
        <v>1.5960035103611716</v>
      </c>
      <c r="N43" s="14">
        <v>26.025014978682012</v>
      </c>
      <c r="O43" s="14">
        <v>8.9498692175126564</v>
      </c>
      <c r="P43" s="14">
        <v>106.51610166563805</v>
      </c>
      <c r="Q43" s="14">
        <v>41.444938802600994</v>
      </c>
      <c r="R43" s="14">
        <v>190.32764744685971</v>
      </c>
      <c r="S43" s="14">
        <v>43.312826663546254</v>
      </c>
      <c r="T43" s="14">
        <v>401.09959983951063</v>
      </c>
      <c r="U43" s="14">
        <v>79.037082854549254</v>
      </c>
      <c r="V43" s="14">
        <v>8416.6223036881947</v>
      </c>
      <c r="W43" s="14">
        <v>1.0815917835053039</v>
      </c>
      <c r="X43" s="14">
        <v>107.42903131250335</v>
      </c>
      <c r="Y43" s="14">
        <v>156.383350233866</v>
      </c>
      <c r="Z43" s="3">
        <v>81.15579851767491</v>
      </c>
      <c r="AA43" s="8">
        <f t="shared" si="1"/>
        <v>0.68695952063852628</v>
      </c>
      <c r="AB43">
        <f t="shared" si="3"/>
        <v>0.41199680101444391</v>
      </c>
      <c r="AC43">
        <f t="shared" si="4"/>
        <v>2.7795034050121616</v>
      </c>
      <c r="AD43" s="1">
        <v>76.76894947408546</v>
      </c>
      <c r="AE43">
        <v>858.61174242735353</v>
      </c>
      <c r="AF43">
        <v>44.311749773823337</v>
      </c>
      <c r="AG43">
        <v>-8.7540482182990189</v>
      </c>
      <c r="AH43">
        <v>4.347510042075708</v>
      </c>
      <c r="AI43">
        <v>3.847070767400512</v>
      </c>
      <c r="AJ43">
        <v>-1.1633589503847439</v>
      </c>
    </row>
    <row r="44" spans="1:36" s="1" customFormat="1" ht="15.75">
      <c r="A44" s="5" t="s">
        <v>43</v>
      </c>
      <c r="B44" s="8">
        <v>40.994799362968138</v>
      </c>
      <c r="C44" s="14">
        <v>519.89877336955612</v>
      </c>
      <c r="D44" s="14">
        <v>12.043859150149112</v>
      </c>
      <c r="E44" s="14">
        <v>960.96975928369511</v>
      </c>
      <c r="F44" s="14">
        <v>68.520643115528344</v>
      </c>
      <c r="G44" s="14">
        <v>3.1656680756223352</v>
      </c>
      <c r="H44" s="14">
        <v>3.8452411112833177E-3</v>
      </c>
      <c r="I44" s="14">
        <v>16.844632861766005</v>
      </c>
      <c r="J44" s="14">
        <v>8.2980474558856696E-2</v>
      </c>
      <c r="K44" s="14">
        <v>1.4490711132185392</v>
      </c>
      <c r="L44" s="14">
        <v>3.7608861392567148</v>
      </c>
      <c r="M44" s="14">
        <v>0.97001444946535442</v>
      </c>
      <c r="N44" s="14">
        <v>21.381538184933575</v>
      </c>
      <c r="O44" s="14">
        <v>7.3911049565901603</v>
      </c>
      <c r="P44" s="14">
        <v>92.304751766707156</v>
      </c>
      <c r="Q44" s="14">
        <v>35.384035381067946</v>
      </c>
      <c r="R44" s="14">
        <v>157.43880310521311</v>
      </c>
      <c r="S44" s="14">
        <v>34.598628317621646</v>
      </c>
      <c r="T44" s="14">
        <v>314.212717211918</v>
      </c>
      <c r="U44" s="14">
        <v>60.000090898899124</v>
      </c>
      <c r="V44" s="14">
        <v>9515.630712160495</v>
      </c>
      <c r="W44" s="14">
        <v>1.2375771279120691</v>
      </c>
      <c r="X44" s="14">
        <v>156.40574531691269</v>
      </c>
      <c r="Y44" s="14">
        <v>234.07027159873854</v>
      </c>
      <c r="Z44" s="3">
        <v>72.0085143993266</v>
      </c>
      <c r="AA44" s="8">
        <f t="shared" si="1"/>
        <v>0.6681999565713137</v>
      </c>
      <c r="AB44">
        <f t="shared" si="3"/>
        <v>0.32973317122115198</v>
      </c>
      <c r="AC44">
        <f t="shared" si="4"/>
        <v>228.13897751392727</v>
      </c>
      <c r="AD44" s="1">
        <v>83.976976962928788</v>
      </c>
      <c r="AE44">
        <v>815.68397565781504</v>
      </c>
      <c r="AF44">
        <v>118.0065850690614</v>
      </c>
      <c r="AG44">
        <v>-6.8881197690848914</v>
      </c>
      <c r="AH44">
        <v>7.0828310443045019</v>
      </c>
      <c r="AI44">
        <v>6.559945124177915</v>
      </c>
      <c r="AJ44">
        <v>1.5332908528539799</v>
      </c>
    </row>
    <row r="45" spans="1:36" s="1" customFormat="1" ht="15.75">
      <c r="A45" s="5" t="s">
        <v>44</v>
      </c>
      <c r="B45" s="8">
        <v>39.080071081693319</v>
      </c>
      <c r="C45" s="14">
        <v>371.79238613691501</v>
      </c>
      <c r="D45" s="14">
        <v>7.6615887287648823</v>
      </c>
      <c r="E45" s="14">
        <v>827.85576772406159</v>
      </c>
      <c r="F45" s="14">
        <v>62.633537597771877</v>
      </c>
      <c r="G45" s="14">
        <v>4.730847730548045</v>
      </c>
      <c r="H45" s="14">
        <v>0.55737139975147276</v>
      </c>
      <c r="I45" s="14">
        <v>40.614901588518855</v>
      </c>
      <c r="J45" s="14">
        <v>0.22273562114018425</v>
      </c>
      <c r="K45" s="14">
        <v>2.0731780037426701</v>
      </c>
      <c r="L45" s="14">
        <v>2.6380072895377382</v>
      </c>
      <c r="M45" s="14">
        <v>0.83912869048229699</v>
      </c>
      <c r="N45" s="14">
        <v>15.62221920606502</v>
      </c>
      <c r="O45" s="14">
        <v>5.622154114625407</v>
      </c>
      <c r="P45" s="14">
        <v>73.226793842338878</v>
      </c>
      <c r="Q45" s="14">
        <v>29.199706394551715</v>
      </c>
      <c r="R45" s="14">
        <v>139.0552014406147</v>
      </c>
      <c r="S45" s="14">
        <v>32.025808585960498</v>
      </c>
      <c r="T45" s="14">
        <v>305.51371746806154</v>
      </c>
      <c r="U45" s="14">
        <v>60.445262571655654</v>
      </c>
      <c r="V45" s="14">
        <v>9361.3771585251325</v>
      </c>
      <c r="W45" s="14">
        <v>2.0821350900773177</v>
      </c>
      <c r="X45" s="14">
        <v>212.56422341717297</v>
      </c>
      <c r="Y45" s="14">
        <v>219.52462515977592</v>
      </c>
      <c r="Z45" s="3">
        <v>66.90632856377691</v>
      </c>
      <c r="AA45" s="8">
        <f t="shared" si="1"/>
        <v>0.96829329858763236</v>
      </c>
      <c r="AB45">
        <f t="shared" si="3"/>
        <v>0.39844484458607415</v>
      </c>
      <c r="AC45">
        <f t="shared" si="4"/>
        <v>27.887264325047234</v>
      </c>
      <c r="AD45" s="1">
        <v>420.9098532504542</v>
      </c>
      <c r="AE45">
        <v>769.23321127435531</v>
      </c>
      <c r="AF45">
        <v>276.88389263530371</v>
      </c>
      <c r="AG45">
        <v>-5.815091528438451</v>
      </c>
      <c r="AH45">
        <v>9.1772645360734995</v>
      </c>
      <c r="AI45">
        <v>8.6289443491967219</v>
      </c>
      <c r="AJ45">
        <v>3.582291512723625</v>
      </c>
    </row>
    <row r="46" spans="1:36" s="1" customFormat="1" ht="15.75">
      <c r="A46" s="5" t="s">
        <v>45</v>
      </c>
      <c r="B46" s="8">
        <v>37.467706889870485</v>
      </c>
      <c r="C46" s="14">
        <v>315.45553618375357</v>
      </c>
      <c r="D46" s="14">
        <v>9.7048953353594651</v>
      </c>
      <c r="E46" s="14">
        <v>1078.3398351770227</v>
      </c>
      <c r="F46" s="14">
        <v>65.955217471812716</v>
      </c>
      <c r="G46" s="14">
        <v>5.0048463271871961</v>
      </c>
      <c r="H46" s="14">
        <v>3.0729804842071603E-2</v>
      </c>
      <c r="I46" s="14">
        <v>66.67783875616766</v>
      </c>
      <c r="J46" s="14">
        <v>0.12549872496168238</v>
      </c>
      <c r="K46" s="14">
        <v>1.7534495809235247</v>
      </c>
      <c r="L46" s="14">
        <v>4.3001493238680837</v>
      </c>
      <c r="M46" s="14">
        <v>1.2061882541913356</v>
      </c>
      <c r="N46" s="14">
        <v>24.210035139019045</v>
      </c>
      <c r="O46" s="14">
        <v>8.6545044567999394</v>
      </c>
      <c r="P46" s="14">
        <v>104.02074321900902</v>
      </c>
      <c r="Q46" s="14">
        <v>40.041696076067673</v>
      </c>
      <c r="R46" s="14">
        <v>178.82671260328092</v>
      </c>
      <c r="S46" s="14">
        <v>39.2875493783515</v>
      </c>
      <c r="T46" s="14">
        <v>355.45813286415279</v>
      </c>
      <c r="U46" s="14">
        <v>69.602910552049806</v>
      </c>
      <c r="V46" s="14">
        <v>9218.1642399113316</v>
      </c>
      <c r="W46" s="14">
        <v>1.7520273511003486</v>
      </c>
      <c r="X46" s="14">
        <v>253.11155986442915</v>
      </c>
      <c r="Y46" s="14">
        <v>190.20740736055868</v>
      </c>
      <c r="Z46" s="3">
        <v>71.549188922291464</v>
      </c>
      <c r="AA46" s="8">
        <f t="shared" si="1"/>
        <v>1.3307134741846771</v>
      </c>
      <c r="AB46">
        <f t="shared" si="3"/>
        <v>0.36035007580321821</v>
      </c>
      <c r="AC46">
        <f t="shared" si="4"/>
        <v>259.75842554093151</v>
      </c>
      <c r="AD46" s="1">
        <v>298.95585956084523</v>
      </c>
      <c r="AE46">
        <v>793.00481891550578</v>
      </c>
      <c r="AF46">
        <v>388.45133070853188</v>
      </c>
      <c r="AG46">
        <v>-3.4293471593418769</v>
      </c>
      <c r="AH46">
        <v>11.02917621570267</v>
      </c>
      <c r="AI46">
        <v>10.494027731254629</v>
      </c>
      <c r="AJ46">
        <v>5.4579484499929869</v>
      </c>
    </row>
    <row r="47" spans="1:36" s="1" customFormat="1" ht="15.75">
      <c r="A47" s="5" t="s">
        <v>46</v>
      </c>
      <c r="B47" s="8">
        <v>40.248129626398274</v>
      </c>
      <c r="C47" s="14">
        <v>1210.8767237524214</v>
      </c>
      <c r="D47" s="14">
        <v>6.3830247029746827</v>
      </c>
      <c r="E47" s="14">
        <v>2343.0519626784512</v>
      </c>
      <c r="F47" s="14">
        <v>65.73335621743712</v>
      </c>
      <c r="G47" s="14">
        <v>13.357360158148801</v>
      </c>
      <c r="H47" s="14">
        <v>4.2790327465473483</v>
      </c>
      <c r="I47" s="14">
        <v>65.017927261144479</v>
      </c>
      <c r="J47" s="14">
        <v>1.6710795174983519</v>
      </c>
      <c r="K47" s="14">
        <v>11.182054584574225</v>
      </c>
      <c r="L47" s="14">
        <v>10.360000367972781</v>
      </c>
      <c r="M47" s="14">
        <v>2.1851036507253365</v>
      </c>
      <c r="N47" s="14">
        <v>58.271630174029553</v>
      </c>
      <c r="O47" s="14">
        <v>20.086610214568363</v>
      </c>
      <c r="P47" s="14">
        <v>238.98918079605522</v>
      </c>
      <c r="Q47" s="14">
        <v>88.656991259387112</v>
      </c>
      <c r="R47" s="14">
        <v>374.80496635696477</v>
      </c>
      <c r="S47" s="14">
        <v>80.206860047568554</v>
      </c>
      <c r="T47" s="14">
        <v>695.85359276821646</v>
      </c>
      <c r="U47" s="14">
        <v>129.24498371413793</v>
      </c>
      <c r="V47" s="14">
        <v>9808.6295312201928</v>
      </c>
      <c r="W47" s="14">
        <v>4.110258020433875</v>
      </c>
      <c r="X47" s="14">
        <v>574.53234474972271</v>
      </c>
      <c r="Y47" s="14">
        <v>739.98333007968449</v>
      </c>
      <c r="Z47" s="3">
        <v>67.015841518137037</v>
      </c>
      <c r="AA47" s="8">
        <f t="shared" si="1"/>
        <v>0.77641255065550552</v>
      </c>
      <c r="AB47">
        <f t="shared" si="3"/>
        <v>0.27108942371081018</v>
      </c>
      <c r="AC47">
        <f t="shared" si="4"/>
        <v>5.8823307984339586</v>
      </c>
      <c r="AD47" s="1">
        <v>91.68423010362261</v>
      </c>
      <c r="AE47">
        <v>751.58787134478905</v>
      </c>
      <c r="AF47">
        <v>57.28252629312032</v>
      </c>
      <c r="AG47">
        <v>-12.59458604573525</v>
      </c>
      <c r="AH47">
        <v>2.8100422918006398</v>
      </c>
      <c r="AI47">
        <v>2.2517244805028991</v>
      </c>
      <c r="AJ47">
        <v>-2.8032688954234408</v>
      </c>
    </row>
    <row r="48" spans="1:36" s="1" customFormat="1" ht="15.75">
      <c r="A48" s="5" t="s">
        <v>47</v>
      </c>
      <c r="B48" s="8">
        <v>42.687374641132159</v>
      </c>
      <c r="C48" s="14">
        <v>349.0859006502713</v>
      </c>
      <c r="D48" s="14">
        <v>22.022266352856207</v>
      </c>
      <c r="E48" s="14">
        <v>679.67684397855828</v>
      </c>
      <c r="F48" s="14">
        <v>66.187371726312222</v>
      </c>
      <c r="G48" s="14">
        <v>2.0366809984355854</v>
      </c>
      <c r="H48" s="14">
        <v>1.1511630297703754E-2</v>
      </c>
      <c r="I48" s="14">
        <v>48.747271880531173</v>
      </c>
      <c r="J48" s="14">
        <v>9.4597559674200041E-2</v>
      </c>
      <c r="K48" s="14">
        <v>1.884790780975488</v>
      </c>
      <c r="L48" s="14">
        <v>3.9407720434301696</v>
      </c>
      <c r="M48" s="14">
        <v>1.3691009595617245</v>
      </c>
      <c r="N48" s="14">
        <v>19.18967766810006</v>
      </c>
      <c r="O48" s="14">
        <v>6.1110452475960058</v>
      </c>
      <c r="P48" s="14">
        <v>70.249812919309051</v>
      </c>
      <c r="Q48" s="14">
        <v>26.084577596613418</v>
      </c>
      <c r="R48" s="14">
        <v>112.78582289603665</v>
      </c>
      <c r="S48" s="14">
        <v>24.937626870098882</v>
      </c>
      <c r="T48" s="14">
        <v>226.88472520051073</v>
      </c>
      <c r="U48" s="14">
        <v>44.921697923090875</v>
      </c>
      <c r="V48" s="14">
        <v>8013.0772145016917</v>
      </c>
      <c r="W48" s="14">
        <v>0.87439316594724115</v>
      </c>
      <c r="X48" s="14">
        <v>101.5855446540578</v>
      </c>
      <c r="Y48" s="14">
        <v>71.733587371362361</v>
      </c>
      <c r="Z48" s="3">
        <v>82.599193736121023</v>
      </c>
      <c r="AA48" s="8">
        <f t="shared" si="1"/>
        <v>1.4161503470912846</v>
      </c>
      <c r="AB48">
        <f t="shared" si="3"/>
        <v>0.47991019852446282</v>
      </c>
      <c r="AC48">
        <f t="shared" si="4"/>
        <v>357.37948519453545</v>
      </c>
      <c r="AD48" s="1">
        <v>172.00901413751981</v>
      </c>
      <c r="AE48">
        <v>884.51163981143816</v>
      </c>
      <c r="AF48">
        <v>217.09836229674789</v>
      </c>
      <c r="AG48">
        <v>-1.754682441879599</v>
      </c>
      <c r="AH48">
        <v>10.853525191280861</v>
      </c>
      <c r="AI48">
        <v>10.36617353747689</v>
      </c>
      <c r="AJ48">
        <v>5.364600785544468</v>
      </c>
    </row>
    <row r="49" spans="1:36" s="1" customFormat="1" ht="15.75">
      <c r="A49" s="5" t="s">
        <v>48</v>
      </c>
      <c r="B49" s="8">
        <v>39.72194045825929</v>
      </c>
      <c r="C49" s="14">
        <v>467.38573902466987</v>
      </c>
      <c r="D49" s="14">
        <v>6.8246038949083774</v>
      </c>
      <c r="E49" s="14">
        <v>1131.2844788408293</v>
      </c>
      <c r="F49" s="14">
        <v>66.038687008218076</v>
      </c>
      <c r="G49" s="14">
        <v>7.2969449784775309</v>
      </c>
      <c r="H49" s="14">
        <v>3.8352023462224017E-3</v>
      </c>
      <c r="I49" s="14">
        <v>62.645410626163667</v>
      </c>
      <c r="J49" s="14">
        <v>9.2174711564790124E-2</v>
      </c>
      <c r="K49" s="14">
        <v>1.5523466298650841</v>
      </c>
      <c r="L49" s="14">
        <v>3.629248601763273</v>
      </c>
      <c r="M49" s="14">
        <v>0.82169185946954215</v>
      </c>
      <c r="N49" s="14">
        <v>21.979197340101283</v>
      </c>
      <c r="O49" s="14">
        <v>7.8381387212874927</v>
      </c>
      <c r="P49" s="14">
        <v>101.50246815469988</v>
      </c>
      <c r="Q49" s="14">
        <v>41.244449042118973</v>
      </c>
      <c r="R49" s="14">
        <v>192.4005799381072</v>
      </c>
      <c r="S49" s="14">
        <v>43.108207337805631</v>
      </c>
      <c r="T49" s="14">
        <v>403.25355728092615</v>
      </c>
      <c r="U49" s="14">
        <v>77.525326117334771</v>
      </c>
      <c r="V49" s="14">
        <v>10398.87927254914</v>
      </c>
      <c r="W49" s="14">
        <v>2.7678674324379928</v>
      </c>
      <c r="X49" s="14">
        <v>341.66103622141958</v>
      </c>
      <c r="Y49" s="14">
        <v>310.58085309206569</v>
      </c>
      <c r="Z49" s="3">
        <v>63.505581012510021</v>
      </c>
      <c r="AA49" s="8">
        <f t="shared" si="1"/>
        <v>1.1000711499756901</v>
      </c>
      <c r="AB49">
        <f t="shared" si="3"/>
        <v>0.28044242396006008</v>
      </c>
      <c r="AC49">
        <f t="shared" si="4"/>
        <v>806.07771005306824</v>
      </c>
      <c r="AD49" s="1">
        <v>438.05918443924435</v>
      </c>
      <c r="AE49">
        <v>757.98295416783378</v>
      </c>
      <c r="AF49">
        <v>505.2117459506174</v>
      </c>
      <c r="AG49">
        <v>-4.100803949522219</v>
      </c>
      <c r="AH49">
        <v>11.152777071842189</v>
      </c>
      <c r="AI49">
        <v>10.59810488016727</v>
      </c>
      <c r="AJ49">
        <v>5.5461845766523696</v>
      </c>
    </row>
    <row r="50" spans="1:36" s="1" customFormat="1" ht="15.75">
      <c r="A50" s="5" t="s">
        <v>49</v>
      </c>
      <c r="B50" s="8">
        <v>39.540570423894025</v>
      </c>
      <c r="C50" s="14">
        <v>366.11177902865234</v>
      </c>
      <c r="D50" s="14">
        <v>22.457146464176201</v>
      </c>
      <c r="E50" s="14">
        <v>499.43460143082052</v>
      </c>
      <c r="F50" s="14">
        <v>65.427487984743209</v>
      </c>
      <c r="G50" s="14">
        <v>1.3359903705935889</v>
      </c>
      <c r="H50" s="14">
        <v>3.8331945932102182E-3</v>
      </c>
      <c r="I50" s="14">
        <v>19.635773932007961</v>
      </c>
      <c r="J50" s="14">
        <v>5.6687097373874437E-2</v>
      </c>
      <c r="K50" s="14">
        <v>1.472149909834136</v>
      </c>
      <c r="L50" s="14">
        <v>2.4666093757860477</v>
      </c>
      <c r="M50" s="14">
        <v>0.94338960667383709</v>
      </c>
      <c r="N50" s="14">
        <v>11.899129364394248</v>
      </c>
      <c r="O50" s="14">
        <v>3.8693924864275577</v>
      </c>
      <c r="P50" s="14">
        <v>46.241568339923262</v>
      </c>
      <c r="Q50" s="14">
        <v>18.006942789864603</v>
      </c>
      <c r="R50" s="14">
        <v>82.30745463422484</v>
      </c>
      <c r="S50" s="14">
        <v>18.825415358146618</v>
      </c>
      <c r="T50" s="14">
        <v>184.50247227211742</v>
      </c>
      <c r="U50" s="14">
        <v>37.515864940996877</v>
      </c>
      <c r="V50" s="14">
        <v>7729.0823195481107</v>
      </c>
      <c r="W50" s="14">
        <v>0.5790966391112784</v>
      </c>
      <c r="X50" s="14">
        <v>84.587677024631887</v>
      </c>
      <c r="Y50" s="14">
        <v>68.279716766964228</v>
      </c>
      <c r="Z50" s="3">
        <v>84.651043008387191</v>
      </c>
      <c r="AA50" s="8">
        <f t="shared" si="1"/>
        <v>1.2388404789862564</v>
      </c>
      <c r="AB50">
        <f t="shared" si="3"/>
        <v>0.53080170150129169</v>
      </c>
      <c r="AC50">
        <f t="shared" si="4"/>
        <v>322.26501905366479</v>
      </c>
      <c r="AD50" s="1">
        <v>148.85972287534091</v>
      </c>
      <c r="AE50">
        <v>886.88766556046937</v>
      </c>
      <c r="AF50">
        <v>140.73629788775779</v>
      </c>
      <c r="AG50">
        <v>-3.2910182504180669</v>
      </c>
      <c r="AH50">
        <v>9.2730331816464542</v>
      </c>
      <c r="AI50">
        <v>8.7868657923108877</v>
      </c>
      <c r="AJ50">
        <v>3.7860728751346349</v>
      </c>
    </row>
    <row r="51" spans="1:36" s="1" customFormat="1" ht="15.75">
      <c r="A51" s="5" t="s">
        <v>50</v>
      </c>
      <c r="B51" s="8">
        <v>38.548072041839383</v>
      </c>
      <c r="C51" s="14">
        <v>820.32781524011295</v>
      </c>
      <c r="D51" s="14">
        <v>17.020253977032866</v>
      </c>
      <c r="E51" s="14">
        <v>1960.1878991196957</v>
      </c>
      <c r="F51" s="14">
        <v>64.953523412033888</v>
      </c>
      <c r="G51" s="14">
        <v>4.525404538398953</v>
      </c>
      <c r="H51" s="14">
        <v>3.9457514340286144</v>
      </c>
      <c r="I51" s="14">
        <v>56.236616003039863</v>
      </c>
      <c r="J51" s="14">
        <v>1.2553760368777818</v>
      </c>
      <c r="K51" s="14">
        <v>10.112067551957471</v>
      </c>
      <c r="L51" s="14">
        <v>11.039522873591897</v>
      </c>
      <c r="M51" s="14">
        <v>3.5210690226533261</v>
      </c>
      <c r="N51" s="14">
        <v>51.659121473875587</v>
      </c>
      <c r="O51" s="14">
        <v>16.830204607652696</v>
      </c>
      <c r="P51" s="14">
        <v>195.74488488680998</v>
      </c>
      <c r="Q51" s="14">
        <v>72.17289385564051</v>
      </c>
      <c r="R51" s="14">
        <v>322.05723009786317</v>
      </c>
      <c r="S51" s="14">
        <v>69.279517003449868</v>
      </c>
      <c r="T51" s="14">
        <v>618.12730613203007</v>
      </c>
      <c r="U51" s="14">
        <v>119.93689092020054</v>
      </c>
      <c r="V51" s="14">
        <v>8362.084214192766</v>
      </c>
      <c r="W51" s="14">
        <v>1.751377400452272</v>
      </c>
      <c r="X51" s="14">
        <v>427.13226193480739</v>
      </c>
      <c r="Y51" s="14">
        <v>222.95844630833636</v>
      </c>
      <c r="Z51" s="3">
        <v>77.676236866629282</v>
      </c>
      <c r="AA51" s="8">
        <f t="shared" si="1"/>
        <v>1.9157482885582748</v>
      </c>
      <c r="AB51">
        <f t="shared" si="3"/>
        <v>0.4494432679236437</v>
      </c>
      <c r="AC51">
        <f t="shared" si="4"/>
        <v>6.1130097338757663</v>
      </c>
      <c r="AD51" s="1">
        <v>66.645659573854317</v>
      </c>
      <c r="AE51">
        <v>854.09077482388636</v>
      </c>
      <c r="AF51">
        <v>50.566385335574239</v>
      </c>
      <c r="AG51">
        <v>-8.4425241586752531</v>
      </c>
      <c r="AH51">
        <v>4.7474751719017991</v>
      </c>
      <c r="AI51">
        <v>4.2447171395354282</v>
      </c>
      <c r="AJ51">
        <v>-0.76732774225239986</v>
      </c>
    </row>
    <row r="52" spans="1:36" s="1" customFormat="1" ht="15.75">
      <c r="A52" s="5" t="s">
        <v>51</v>
      </c>
      <c r="B52" s="8">
        <v>39.4813002218837</v>
      </c>
      <c r="C52" s="14">
        <v>336.41128787597285</v>
      </c>
      <c r="D52" s="14">
        <v>13.587618774248716</v>
      </c>
      <c r="E52" s="14">
        <v>1014.5960863459283</v>
      </c>
      <c r="F52" s="14">
        <v>57.438670454871165</v>
      </c>
      <c r="G52" s="14">
        <v>2.0381187874348328</v>
      </c>
      <c r="H52" s="14">
        <v>0.11486324059332956</v>
      </c>
      <c r="I52" s="14">
        <v>23.105849345730352</v>
      </c>
      <c r="J52" s="14">
        <v>0.26396712398093103</v>
      </c>
      <c r="K52" s="14">
        <v>4.2626046538062425</v>
      </c>
      <c r="L52" s="14">
        <v>5.7776271095342304</v>
      </c>
      <c r="M52" s="14">
        <v>2.1820392348860631</v>
      </c>
      <c r="N52" s="14">
        <v>26.404992243556432</v>
      </c>
      <c r="O52" s="14">
        <v>8.4630985727999501</v>
      </c>
      <c r="P52" s="14">
        <v>94.847384311544275</v>
      </c>
      <c r="Q52" s="14">
        <v>36.17260669356768</v>
      </c>
      <c r="R52" s="14">
        <v>163.33400612902878</v>
      </c>
      <c r="S52" s="14">
        <v>36.791053634894965</v>
      </c>
      <c r="T52" s="14">
        <v>343.85685676885538</v>
      </c>
      <c r="U52" s="14">
        <v>70.023817905200232</v>
      </c>
      <c r="V52" s="14">
        <v>7604.42423111065</v>
      </c>
      <c r="W52" s="14">
        <v>0.88494121226710087</v>
      </c>
      <c r="X52" s="14">
        <v>168.68930319407892</v>
      </c>
      <c r="Y52" s="14">
        <v>121.36620727234747</v>
      </c>
      <c r="Z52" s="3">
        <v>75.533227380821799</v>
      </c>
      <c r="AA52" s="8">
        <f t="shared" si="1"/>
        <v>1.3899198713158907</v>
      </c>
      <c r="AB52">
        <f t="shared" si="3"/>
        <v>0.5385100091019186</v>
      </c>
      <c r="AC52">
        <f t="shared" si="4"/>
        <v>32.102892999688933</v>
      </c>
      <c r="AD52" s="1">
        <v>59.323671823484126</v>
      </c>
      <c r="AE52">
        <v>828.77637698432761</v>
      </c>
      <c r="AF52">
        <v>50.801453267456033</v>
      </c>
      <c r="AG52">
        <v>-9.4862768692906076</v>
      </c>
      <c r="AH52">
        <v>4.2123415150889496</v>
      </c>
      <c r="AI52">
        <v>3.6964049865170878</v>
      </c>
      <c r="AJ52">
        <v>-1.325085136261452</v>
      </c>
    </row>
    <row r="53" spans="1:36" s="1" customFormat="1" ht="15.75">
      <c r="A53" s="5" t="s">
        <v>52</v>
      </c>
      <c r="B53" s="8">
        <v>38.237015799237646</v>
      </c>
      <c r="C53" s="14">
        <v>529.79746331630793</v>
      </c>
      <c r="D53" s="14">
        <v>6.3807145833855374</v>
      </c>
      <c r="E53" s="14">
        <v>1312.0946804018615</v>
      </c>
      <c r="F53" s="14">
        <v>66.595843124644844</v>
      </c>
      <c r="G53" s="14">
        <v>8.2334480204720215</v>
      </c>
      <c r="H53" s="14">
        <v>0.63633023632394115</v>
      </c>
      <c r="I53" s="14">
        <v>72.102028608423808</v>
      </c>
      <c r="J53" s="14">
        <v>0.24532028410397549</v>
      </c>
      <c r="K53" s="14">
        <v>2.4761616486500317</v>
      </c>
      <c r="L53" s="14">
        <v>4.3603929404668831</v>
      </c>
      <c r="M53" s="14">
        <v>1.1771831398716532</v>
      </c>
      <c r="N53" s="14">
        <v>25.506792754294292</v>
      </c>
      <c r="O53" s="14">
        <v>9.425435061753614</v>
      </c>
      <c r="P53" s="14">
        <v>118.72174214442181</v>
      </c>
      <c r="Q53" s="14">
        <v>47.673594917582129</v>
      </c>
      <c r="R53" s="14">
        <v>221.01179517364037</v>
      </c>
      <c r="S53" s="14">
        <v>50.19520071003727</v>
      </c>
      <c r="T53" s="14">
        <v>463.85001032180361</v>
      </c>
      <c r="U53" s="14">
        <v>88.914536127614781</v>
      </c>
      <c r="V53" s="14">
        <v>10487.515845365802</v>
      </c>
      <c r="W53" s="14">
        <v>3.33810675339629</v>
      </c>
      <c r="X53" s="14">
        <v>440.97276258916668</v>
      </c>
      <c r="Y53" s="14">
        <v>384.92220022980035</v>
      </c>
      <c r="Z53" s="3">
        <v>63.500112044237866</v>
      </c>
      <c r="AA53" s="8">
        <f t="shared" si="1"/>
        <v>1.1456153018087911</v>
      </c>
      <c r="AB53">
        <f t="shared" si="3"/>
        <v>0.34025325905200798</v>
      </c>
      <c r="AC53">
        <f t="shared" si="4"/>
        <v>44.149639425114792</v>
      </c>
      <c r="AD53" s="1">
        <v>401.00623982642253</v>
      </c>
      <c r="AE53">
        <v>751.55348067686202</v>
      </c>
      <c r="AF53">
        <v>368.90055202120612</v>
      </c>
      <c r="AG53">
        <v>-5.5990025083362402</v>
      </c>
      <c r="AH53">
        <v>9.8064432090089646</v>
      </c>
      <c r="AI53">
        <v>9.2481057235124382</v>
      </c>
      <c r="AJ53">
        <v>4.193095664149717</v>
      </c>
    </row>
    <row r="54" spans="1:36" s="1" customFormat="1" ht="15.75">
      <c r="A54" s="5" t="s">
        <v>53</v>
      </c>
      <c r="B54" s="8">
        <v>41.312549303945175</v>
      </c>
      <c r="C54" s="14">
        <v>522.34656917567486</v>
      </c>
      <c r="D54" s="14">
        <v>7.1631958140296534</v>
      </c>
      <c r="E54" s="14">
        <v>1677.6883802431469</v>
      </c>
      <c r="F54" s="14">
        <v>66.178811263715502</v>
      </c>
      <c r="G54" s="14">
        <v>13.526632338883372</v>
      </c>
      <c r="H54" s="14">
        <v>7.6726868795298029E-3</v>
      </c>
      <c r="I54" s="14">
        <v>64.218168366743356</v>
      </c>
      <c r="J54" s="14">
        <v>0.11803049011568087</v>
      </c>
      <c r="K54" s="14">
        <v>2.6489049283243924</v>
      </c>
      <c r="L54" s="14">
        <v>5.7086868163159137</v>
      </c>
      <c r="M54" s="14">
        <v>0.73176189254056689</v>
      </c>
      <c r="N54" s="14">
        <v>31.172492951409293</v>
      </c>
      <c r="O54" s="14">
        <v>11.618085272928354</v>
      </c>
      <c r="P54" s="14">
        <v>148.76655933726917</v>
      </c>
      <c r="Q54" s="14">
        <v>60.302872622443203</v>
      </c>
      <c r="R54" s="14">
        <v>282.68066541662068</v>
      </c>
      <c r="S54" s="14">
        <v>64.751972437651446</v>
      </c>
      <c r="T54" s="14">
        <v>609.13152737118639</v>
      </c>
      <c r="U54" s="14">
        <v>116.69829393119505</v>
      </c>
      <c r="V54" s="14">
        <v>10117.413755935882</v>
      </c>
      <c r="W54" s="14">
        <v>4.5000372006631046</v>
      </c>
      <c r="X54" s="14">
        <v>492.21705778911178</v>
      </c>
      <c r="Y54" s="14">
        <v>485.71922397971389</v>
      </c>
      <c r="Z54" s="3">
        <v>65.410798510526888</v>
      </c>
      <c r="AA54" s="8">
        <f t="shared" si="1"/>
        <v>1.0133777571251108</v>
      </c>
      <c r="AB54">
        <f t="shared" si="3"/>
        <v>0.16721102676848607</v>
      </c>
      <c r="AC54">
        <f t="shared" si="4"/>
        <v>516.2674666718865</v>
      </c>
      <c r="AD54" s="1">
        <v>274.97659133311345</v>
      </c>
      <c r="AE54">
        <v>762.66225330827422</v>
      </c>
      <c r="AF54">
        <v>306.43626237443692</v>
      </c>
      <c r="AG54">
        <v>-5.7509924218489106</v>
      </c>
      <c r="AH54">
        <v>9.3932485183307826</v>
      </c>
      <c r="AI54">
        <v>8.8412277369089161</v>
      </c>
      <c r="AJ54">
        <v>3.7915195477046608</v>
      </c>
    </row>
    <row r="55" spans="1:36" s="1" customFormat="1" ht="15.75">
      <c r="A55" s="5" t="s">
        <v>54</v>
      </c>
      <c r="B55" s="8">
        <v>38.592956163420816</v>
      </c>
      <c r="C55" s="14">
        <v>582.26670580179325</v>
      </c>
      <c r="D55" s="14">
        <v>9.5818451672473834</v>
      </c>
      <c r="E55" s="14">
        <v>1685.4278354830333</v>
      </c>
      <c r="F55" s="14">
        <v>64.893535836834062</v>
      </c>
      <c r="G55" s="14">
        <v>7.762575104715717</v>
      </c>
      <c r="H55" s="14">
        <v>0.10752500792969646</v>
      </c>
      <c r="I55" s="14">
        <v>55.24280872964178</v>
      </c>
      <c r="J55" s="14">
        <v>0.13938762683765155</v>
      </c>
      <c r="K55" s="14">
        <v>2.5171029651998218</v>
      </c>
      <c r="L55" s="14">
        <v>5.5204316390845181</v>
      </c>
      <c r="M55" s="14">
        <v>1.9064965702360832</v>
      </c>
      <c r="N55" s="14">
        <v>33.79719815259547</v>
      </c>
      <c r="O55" s="14">
        <v>12.287794848056897</v>
      </c>
      <c r="P55" s="14">
        <v>156.91314347122011</v>
      </c>
      <c r="Q55" s="14">
        <v>61.972584085003717</v>
      </c>
      <c r="R55" s="14">
        <v>282.28252079778707</v>
      </c>
      <c r="S55" s="14">
        <v>63.964265795734185</v>
      </c>
      <c r="T55" s="14">
        <v>580.9500469619004</v>
      </c>
      <c r="U55" s="14">
        <v>111.57839575914868</v>
      </c>
      <c r="V55" s="14">
        <v>9257.159998989102</v>
      </c>
      <c r="W55" s="14">
        <v>3.2029820247967953</v>
      </c>
      <c r="X55" s="14">
        <v>377.22923563628075</v>
      </c>
      <c r="Y55" s="14">
        <v>492.87064328204087</v>
      </c>
      <c r="Z55" s="3">
        <v>70.100911990200615</v>
      </c>
      <c r="AA55" s="8">
        <f t="shared" si="1"/>
        <v>0.76537168682699297</v>
      </c>
      <c r="AB55">
        <f t="shared" si="3"/>
        <v>0.42545943814955972</v>
      </c>
      <c r="AC55">
        <f t="shared" si="4"/>
        <v>109.16830930472854</v>
      </c>
      <c r="AD55" s="1">
        <v>238.29994023643059</v>
      </c>
      <c r="AE55">
        <v>791.69410279520582</v>
      </c>
      <c r="AF55">
        <v>264.53327723678342</v>
      </c>
      <c r="AG55">
        <v>-4.9328560295149941</v>
      </c>
      <c r="AH55">
        <v>9.554480886271854</v>
      </c>
      <c r="AI55">
        <v>9.0186147739082347</v>
      </c>
      <c r="AJ55">
        <v>3.981971473780415</v>
      </c>
    </row>
    <row r="56" spans="1:36" s="1" customFormat="1" ht="15.75">
      <c r="A56" s="5" t="s">
        <v>55</v>
      </c>
      <c r="B56" s="8">
        <v>40.156751544011485</v>
      </c>
      <c r="C56" s="14">
        <v>1128.8029939581629</v>
      </c>
      <c r="D56" s="14">
        <v>13.360227871836344</v>
      </c>
      <c r="E56" s="14">
        <v>1570.05732005346</v>
      </c>
      <c r="F56" s="14">
        <v>60.776284211246342</v>
      </c>
      <c r="G56" s="14">
        <v>4.8332820659974063</v>
      </c>
      <c r="H56" s="14">
        <v>6.6646324290707035</v>
      </c>
      <c r="I56" s="14">
        <v>50.08975098907618</v>
      </c>
      <c r="J56" s="14">
        <v>2.0503342654162235</v>
      </c>
      <c r="K56" s="14">
        <v>12.073775930178462</v>
      </c>
      <c r="L56" s="14">
        <v>8.1739978842237626</v>
      </c>
      <c r="M56" s="14">
        <v>2.3956090944366886</v>
      </c>
      <c r="N56" s="14">
        <v>37.953381145857605</v>
      </c>
      <c r="O56" s="14">
        <v>12.653293077850257</v>
      </c>
      <c r="P56" s="14">
        <v>153.32021734256207</v>
      </c>
      <c r="Q56" s="14">
        <v>57.901791859881193</v>
      </c>
      <c r="R56" s="14">
        <v>253.11212316062372</v>
      </c>
      <c r="S56" s="14">
        <v>55.157043172301947</v>
      </c>
      <c r="T56" s="14">
        <v>487.18272135373468</v>
      </c>
      <c r="U56" s="14">
        <v>94.652648851798716</v>
      </c>
      <c r="V56" s="14">
        <v>8176.5322956467417</v>
      </c>
      <c r="W56" s="14">
        <v>1.8808058326700476</v>
      </c>
      <c r="X56" s="14">
        <v>511.24007005332777</v>
      </c>
      <c r="Y56" s="14">
        <v>502.44419504598255</v>
      </c>
      <c r="Z56" s="3">
        <v>74.330146342850227</v>
      </c>
      <c r="AA56" s="8">
        <f t="shared" si="1"/>
        <v>1.0175061730119903</v>
      </c>
      <c r="AB56">
        <f t="shared" si="3"/>
        <v>0.41459347023656334</v>
      </c>
      <c r="AC56">
        <f t="shared" si="4"/>
        <v>3.2782051137349772</v>
      </c>
      <c r="AD56" s="1">
        <v>85.301757974132087</v>
      </c>
      <c r="AE56">
        <v>826.9253727305005</v>
      </c>
      <c r="AF56">
        <v>42.414758452923628</v>
      </c>
      <c r="AG56">
        <v>-10.24363363970593</v>
      </c>
      <c r="AH56">
        <v>3.4930936688546481</v>
      </c>
      <c r="AI56">
        <v>2.976180263259661</v>
      </c>
      <c r="AJ56">
        <v>-2.046028094542887</v>
      </c>
    </row>
    <row r="57" spans="1:36" s="1" customFormat="1" ht="15.75">
      <c r="A57" s="5" t="s">
        <v>56</v>
      </c>
      <c r="B57" s="8">
        <v>42.267315254746187</v>
      </c>
      <c r="C57" s="14">
        <v>466.8279356668375</v>
      </c>
      <c r="D57" s="14">
        <v>7.5132858659196016</v>
      </c>
      <c r="E57" s="14">
        <v>1336.6679570268996</v>
      </c>
      <c r="F57" s="14">
        <v>66.897612642156744</v>
      </c>
      <c r="G57" s="14">
        <v>9.6876700237887654</v>
      </c>
      <c r="H57" s="14">
        <v>6.5411835895451548E-2</v>
      </c>
      <c r="I57" s="14">
        <v>62.95699590381826</v>
      </c>
      <c r="J57" s="14">
        <v>9.701716251741252E-2</v>
      </c>
      <c r="K57" s="14">
        <v>1.5110225616171744</v>
      </c>
      <c r="L57" s="14">
        <v>3.3849959011563908</v>
      </c>
      <c r="M57" s="14">
        <v>1.0265572395260236</v>
      </c>
      <c r="N57" s="14">
        <v>23.533300530262746</v>
      </c>
      <c r="O57" s="14">
        <v>8.6598472672914593</v>
      </c>
      <c r="P57" s="14">
        <v>116.5032021792269</v>
      </c>
      <c r="Q57" s="14">
        <v>48.547432313550125</v>
      </c>
      <c r="R57" s="14">
        <v>229.87978612666859</v>
      </c>
      <c r="S57" s="14">
        <v>53.671518828102009</v>
      </c>
      <c r="T57" s="14">
        <v>510.52923722517556</v>
      </c>
      <c r="U57" s="14">
        <v>100.82854537627883</v>
      </c>
      <c r="V57" s="14">
        <v>10337.261171482771</v>
      </c>
      <c r="W57" s="14">
        <v>3.9986466914850873</v>
      </c>
      <c r="X57" s="14">
        <v>309.05538010316894</v>
      </c>
      <c r="Y57" s="14">
        <v>330.56598308549826</v>
      </c>
      <c r="Z57" s="3">
        <v>64.715026090959242</v>
      </c>
      <c r="AA57" s="8">
        <f t="shared" si="1"/>
        <v>0.93492795967222742</v>
      </c>
      <c r="AB57">
        <f t="shared" si="3"/>
        <v>0.35059981055252881</v>
      </c>
      <c r="AC57">
        <f t="shared" si="4"/>
        <v>191.19618826508821</v>
      </c>
      <c r="AD57" s="1">
        <v>651.98098590228926</v>
      </c>
      <c r="AE57">
        <v>767.31513329281836</v>
      </c>
      <c r="AF57">
        <v>631.74952851815647</v>
      </c>
      <c r="AG57">
        <v>-2.8081566042391972</v>
      </c>
      <c r="AH57">
        <v>12.22833674515045</v>
      </c>
      <c r="AI57">
        <v>11.678939065649571</v>
      </c>
      <c r="AJ57">
        <v>6.631400463982839</v>
      </c>
    </row>
    <row r="58" spans="1:36" s="1" customFormat="1" ht="15.75">
      <c r="A58" s="5" t="s">
        <v>57</v>
      </c>
      <c r="B58" s="8">
        <v>40.346315242091123</v>
      </c>
      <c r="C58" s="14">
        <v>617.11131226509758</v>
      </c>
      <c r="D58" s="14">
        <v>5.9189515355214191</v>
      </c>
      <c r="E58" s="14">
        <v>1250.8740088007416</v>
      </c>
      <c r="F58" s="14">
        <v>63.738424429488987</v>
      </c>
      <c r="G58" s="14">
        <v>8.6129359751046781</v>
      </c>
      <c r="H58" s="14">
        <v>4.1477383272299262</v>
      </c>
      <c r="I58" s="14">
        <v>75.271827233131816</v>
      </c>
      <c r="J58" s="14">
        <v>1.1180907211431299</v>
      </c>
      <c r="K58" s="14">
        <v>5.7153153264440961</v>
      </c>
      <c r="L58" s="14">
        <v>4.5443500471367209</v>
      </c>
      <c r="M58" s="14">
        <v>1.0842641724332538</v>
      </c>
      <c r="N58" s="14">
        <v>23.372644205540222</v>
      </c>
      <c r="O58" s="14">
        <v>8.8435150229141115</v>
      </c>
      <c r="P58" s="14">
        <v>111.35463411351344</v>
      </c>
      <c r="Q58" s="14">
        <v>45.919646919714076</v>
      </c>
      <c r="R58" s="14">
        <v>208.23285029669972</v>
      </c>
      <c r="S58" s="14">
        <v>47.623522197221547</v>
      </c>
      <c r="T58" s="14">
        <v>442.2769704968191</v>
      </c>
      <c r="U58" s="14">
        <v>85.797529300604751</v>
      </c>
      <c r="V58" s="14">
        <v>10221.319923988063</v>
      </c>
      <c r="W58" s="14">
        <v>3.2312294258071095</v>
      </c>
      <c r="X58" s="14">
        <v>440.7013382799588</v>
      </c>
      <c r="Y58" s="14">
        <v>388.47821257221801</v>
      </c>
      <c r="Z58" s="3">
        <v>62.35831076953523</v>
      </c>
      <c r="AA58" s="8">
        <f t="shared" si="1"/>
        <v>1.1344299989488664</v>
      </c>
      <c r="AB58">
        <f t="shared" si="3"/>
        <v>0.32069655594304602</v>
      </c>
      <c r="AC58">
        <f t="shared" si="4"/>
        <v>8.4562136824100609</v>
      </c>
      <c r="AD58" s="1">
        <v>376.16109221602557</v>
      </c>
      <c r="AE58">
        <v>744.46610796900939</v>
      </c>
      <c r="AF58">
        <v>181.86660920538239</v>
      </c>
      <c r="AG58">
        <v>-8.6099721760188164</v>
      </c>
      <c r="AH58">
        <v>6.965101478534665</v>
      </c>
      <c r="AI58">
        <v>6.4026934891812619</v>
      </c>
      <c r="AJ58">
        <v>1.344208762404614</v>
      </c>
    </row>
    <row r="59" spans="1:36" s="1" customFormat="1" ht="15.75">
      <c r="A59" s="5" t="s">
        <v>58</v>
      </c>
      <c r="B59" s="8">
        <v>40.132537581513212</v>
      </c>
      <c r="C59" s="14">
        <v>354.91134883266602</v>
      </c>
      <c r="D59" s="14">
        <v>9.1258911138301091</v>
      </c>
      <c r="E59" s="14">
        <v>1183.0035296975718</v>
      </c>
      <c r="F59" s="14">
        <v>64.965969775918978</v>
      </c>
      <c r="G59" s="14">
        <v>5.910829557482371</v>
      </c>
      <c r="H59" s="14">
        <v>1.1566012936648896E-2</v>
      </c>
      <c r="I59" s="14">
        <v>58.341111545596505</v>
      </c>
      <c r="J59" s="14">
        <v>9.2431592806222415E-2</v>
      </c>
      <c r="K59" s="14">
        <v>1.7770249400729259</v>
      </c>
      <c r="L59" s="14">
        <v>3.6807725200875918</v>
      </c>
      <c r="M59" s="14">
        <v>1.1305639519385855</v>
      </c>
      <c r="N59" s="14">
        <v>23.240010720023594</v>
      </c>
      <c r="O59" s="14">
        <v>8.3994831072808385</v>
      </c>
      <c r="P59" s="14">
        <v>106.52409682648437</v>
      </c>
      <c r="Q59" s="14">
        <v>42.902148411018423</v>
      </c>
      <c r="R59" s="14">
        <v>202.20298834953931</v>
      </c>
      <c r="S59" s="14">
        <v>46.290627333610821</v>
      </c>
      <c r="T59" s="14">
        <v>440.33333381547669</v>
      </c>
      <c r="U59" s="14">
        <v>88.98041555572739</v>
      </c>
      <c r="V59" s="14">
        <v>9017.774504194922</v>
      </c>
      <c r="W59" s="14">
        <v>2.6665057677711346</v>
      </c>
      <c r="X59" s="14">
        <v>198.74541281607628</v>
      </c>
      <c r="Y59" s="14">
        <v>187.07404316809121</v>
      </c>
      <c r="Z59" s="3">
        <v>72.04213162094247</v>
      </c>
      <c r="AA59" s="8">
        <f t="shared" si="1"/>
        <v>1.0623890383205008</v>
      </c>
      <c r="AB59">
        <f t="shared" si="3"/>
        <v>0.37261169683601159</v>
      </c>
      <c r="AC59">
        <f t="shared" si="4"/>
        <v>431.67841214107091</v>
      </c>
      <c r="AD59" s="1">
        <v>456.89855583651104</v>
      </c>
      <c r="AE59">
        <v>786.71563425508941</v>
      </c>
      <c r="AF59">
        <v>437.79864163853409</v>
      </c>
      <c r="AG59">
        <v>-3.269868106731157</v>
      </c>
      <c r="AH59">
        <v>11.327560164722071</v>
      </c>
      <c r="AI59">
        <v>10.78895923140767</v>
      </c>
      <c r="AJ59">
        <v>5.7501538104437548</v>
      </c>
    </row>
    <row r="60" spans="1:36" s="1" customFormat="1" ht="15.75">
      <c r="A60" s="5" t="s">
        <v>59</v>
      </c>
      <c r="B60" s="8">
        <v>39.073649737767369</v>
      </c>
      <c r="C60" s="14">
        <v>453.00986441042585</v>
      </c>
      <c r="D60" s="14">
        <v>9.0370989475531669</v>
      </c>
      <c r="E60" s="14">
        <v>1224.946603195865</v>
      </c>
      <c r="F60" s="14">
        <v>65.463430039647122</v>
      </c>
      <c r="G60" s="14">
        <v>8.5114420567337437</v>
      </c>
      <c r="H60" s="14">
        <v>0.51717827279504136</v>
      </c>
      <c r="I60" s="14">
        <v>54.422260244413707</v>
      </c>
      <c r="J60" s="14">
        <v>0.18975942312930108</v>
      </c>
      <c r="K60" s="14">
        <v>1.7111572692830559</v>
      </c>
      <c r="L60" s="14">
        <v>3.4180684581196146</v>
      </c>
      <c r="M60" s="14">
        <v>1.0011252577114265</v>
      </c>
      <c r="N60" s="14">
        <v>20.95954543076742</v>
      </c>
      <c r="O60" s="14">
        <v>7.9766449703900006</v>
      </c>
      <c r="P60" s="14">
        <v>104.92200348047189</v>
      </c>
      <c r="Q60" s="14">
        <v>43.948576754799525</v>
      </c>
      <c r="R60" s="14">
        <v>207.05686453607316</v>
      </c>
      <c r="S60" s="14">
        <v>48.945677144894027</v>
      </c>
      <c r="T60" s="14">
        <v>470.60759456199446</v>
      </c>
      <c r="U60" s="14">
        <v>94.891232765951628</v>
      </c>
      <c r="V60" s="14">
        <v>9774.7164743604699</v>
      </c>
      <c r="W60" s="14">
        <v>3.4202527324369467</v>
      </c>
      <c r="X60" s="14">
        <v>244.1725187509891</v>
      </c>
      <c r="Y60" s="14">
        <v>273.55457395401237</v>
      </c>
      <c r="Z60" s="3">
        <v>66.972203450975485</v>
      </c>
      <c r="AA60" s="8">
        <f t="shared" si="1"/>
        <v>0.89259161424965705</v>
      </c>
      <c r="AB60">
        <f t="shared" si="3"/>
        <v>0.36054220583138469</v>
      </c>
      <c r="AC60">
        <f t="shared" si="4"/>
        <v>42.028360612400363</v>
      </c>
      <c r="AD60" s="1">
        <v>526.84928335138636</v>
      </c>
      <c r="AE60">
        <v>785.72284182785586</v>
      </c>
      <c r="AF60">
        <v>477.58646246653649</v>
      </c>
      <c r="AG60">
        <v>-2.9891356041433048</v>
      </c>
      <c r="AH60">
        <v>11.630370585965739</v>
      </c>
      <c r="AI60">
        <v>11.091222556542281</v>
      </c>
      <c r="AJ60">
        <v>6.0519821901658251</v>
      </c>
    </row>
    <row r="61" spans="1:36" ht="15.75">
      <c r="A61" s="7" t="s">
        <v>116</v>
      </c>
      <c r="B61" s="9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3"/>
      <c r="AA61" s="8"/>
    </row>
    <row r="62" spans="1:36" ht="15.75">
      <c r="A62" s="5" t="s">
        <v>60</v>
      </c>
      <c r="B62" s="8">
        <v>40.389165225195157</v>
      </c>
      <c r="C62" s="14">
        <v>372.31138022773212</v>
      </c>
      <c r="D62" s="14">
        <v>9.1047999424421047</v>
      </c>
      <c r="E62" s="14">
        <v>1255.4356217768745</v>
      </c>
      <c r="F62" s="14">
        <v>49.866005119457398</v>
      </c>
      <c r="G62" s="14">
        <v>8.0854459419792093</v>
      </c>
      <c r="H62" s="14">
        <v>7.7446723788866679E-3</v>
      </c>
      <c r="I62" s="14">
        <v>63.701980814460981</v>
      </c>
      <c r="J62" s="14">
        <v>9.1285914757526315E-2</v>
      </c>
      <c r="K62" s="14">
        <v>1.7276795473883741</v>
      </c>
      <c r="L62" s="14">
        <v>3.8145504884520363</v>
      </c>
      <c r="M62" s="14">
        <v>1.1010587738832074</v>
      </c>
      <c r="N62" s="14">
        <v>23.575048973766528</v>
      </c>
      <c r="O62" s="14">
        <v>8.4309594424600665</v>
      </c>
      <c r="P62" s="14">
        <v>112.19589502900276</v>
      </c>
      <c r="Q62" s="14">
        <v>44.901310187008555</v>
      </c>
      <c r="R62" s="14">
        <v>209.32091676365366</v>
      </c>
      <c r="S62" s="14">
        <v>46.976290126237338</v>
      </c>
      <c r="T62" s="14">
        <v>435.14041939697915</v>
      </c>
      <c r="U62" s="14">
        <v>85.674034745568179</v>
      </c>
      <c r="V62" s="14">
        <v>7883.1620736245168</v>
      </c>
      <c r="W62" s="14">
        <v>2.7757564619025064</v>
      </c>
      <c r="X62" s="14">
        <v>277.19497826395741</v>
      </c>
      <c r="Y62" s="14">
        <v>246.21827613827406</v>
      </c>
      <c r="Z62" s="3">
        <v>63.256348979934174</v>
      </c>
      <c r="AA62" s="8">
        <f t="shared" si="1"/>
        <v>1.1258099220396096</v>
      </c>
      <c r="AB62">
        <f t="shared" ref="AB62:AB90" si="5">(M62/0.0563)/((L62/0.148)*(N62/0.199))^0.5</f>
        <v>0.35392522554086758</v>
      </c>
      <c r="AC62">
        <f>(I62/0.613)/((H62/0.237)*(J62/0.0928))^0.5</f>
        <v>579.61179176009796</v>
      </c>
      <c r="AD62">
        <v>558.69046978560095</v>
      </c>
      <c r="AE62">
        <v>786.4805215477337</v>
      </c>
      <c r="AF62">
        <v>346.75933188458743</v>
      </c>
      <c r="AG62">
        <v>-4.1566009965139026</v>
      </c>
      <c r="AH62">
        <v>10.446052020262901</v>
      </c>
      <c r="AI62">
        <v>9.9073215759102613</v>
      </c>
      <c r="AJ62">
        <v>4.8684132655972254</v>
      </c>
    </row>
    <row r="63" spans="1:36" ht="15.75">
      <c r="A63" s="5" t="s">
        <v>61</v>
      </c>
      <c r="B63" s="8">
        <v>40.440045718398537</v>
      </c>
      <c r="C63" s="14">
        <v>432.39895061075299</v>
      </c>
      <c r="D63" s="14">
        <v>15.385743999198532</v>
      </c>
      <c r="E63" s="14">
        <v>1863.6985058571099</v>
      </c>
      <c r="F63" s="14">
        <v>62.929772724597584</v>
      </c>
      <c r="G63" s="14">
        <v>2.8297265942074281</v>
      </c>
      <c r="H63" s="14">
        <v>0.13160624233315543</v>
      </c>
      <c r="I63" s="14">
        <v>53.471433062313636</v>
      </c>
      <c r="J63" s="14">
        <v>0.47065211661574752</v>
      </c>
      <c r="K63" s="14">
        <v>6.9212586775842748</v>
      </c>
      <c r="L63" s="14">
        <v>11.070190701262824</v>
      </c>
      <c r="M63" s="14">
        <v>3.5916562476434111</v>
      </c>
      <c r="N63" s="14">
        <v>52.510546105421234</v>
      </c>
      <c r="O63" s="14">
        <v>16.29189197863445</v>
      </c>
      <c r="P63" s="14">
        <v>184.2744696570565</v>
      </c>
      <c r="Q63" s="14">
        <v>68.452923041494302</v>
      </c>
      <c r="R63" s="14">
        <v>298.145914094087</v>
      </c>
      <c r="S63" s="14">
        <v>64.826883447604004</v>
      </c>
      <c r="T63" s="14">
        <v>584.97224837609144</v>
      </c>
      <c r="U63" s="14">
        <v>113.37069342949108</v>
      </c>
      <c r="V63" s="14">
        <v>8419.3454560873724</v>
      </c>
      <c r="W63" s="14">
        <v>1.1897900634258654</v>
      </c>
      <c r="X63" s="14">
        <v>363.54720269908654</v>
      </c>
      <c r="Y63" s="14">
        <v>197.54733636612235</v>
      </c>
      <c r="Z63" s="3">
        <v>74.74425779630883</v>
      </c>
      <c r="AA63" s="8">
        <f t="shared" si="1"/>
        <v>1.8403042500421773</v>
      </c>
      <c r="AB63">
        <f t="shared" si="5"/>
        <v>0.45409105471874833</v>
      </c>
      <c r="AC63">
        <f>(I63/0.613)/((H63/0.237)*(J63/0.0928))^0.5</f>
        <v>51.978202592974633</v>
      </c>
      <c r="AD63">
        <v>75.3157705864609</v>
      </c>
      <c r="AE63">
        <v>842.60161807256407</v>
      </c>
      <c r="AF63">
        <v>46.346062787016358</v>
      </c>
      <c r="AG63">
        <v>-9.2455943998087022</v>
      </c>
      <c r="AH63">
        <v>4.1723857095214107</v>
      </c>
      <c r="AI63">
        <v>3.6636879479600779</v>
      </c>
      <c r="AJ63">
        <v>-1.3525579517906761</v>
      </c>
    </row>
    <row r="64" spans="1:36" ht="15.75">
      <c r="A64" s="5" t="s">
        <v>62</v>
      </c>
      <c r="B64" s="8">
        <v>38.492920636232881</v>
      </c>
      <c r="C64" s="14">
        <v>472.85379518807554</v>
      </c>
      <c r="D64" s="14">
        <v>8.5075044065852339</v>
      </c>
      <c r="E64" s="14">
        <v>1616.4380710833509</v>
      </c>
      <c r="F64" s="14">
        <v>61.716021297675965</v>
      </c>
      <c r="G64" s="14">
        <v>12.372268600488059</v>
      </c>
      <c r="H64" s="14">
        <v>1.7450909515777224</v>
      </c>
      <c r="I64" s="14">
        <v>91.273930596762341</v>
      </c>
      <c r="J64" s="14">
        <v>1.5386750463305976</v>
      </c>
      <c r="K64" s="14">
        <v>10.531724839831412</v>
      </c>
      <c r="L64" s="14">
        <v>8.2876764877389189</v>
      </c>
      <c r="M64" s="14">
        <v>1.8937032715667343</v>
      </c>
      <c r="N64" s="14">
        <v>31.406453778504819</v>
      </c>
      <c r="O64" s="14">
        <v>11.040910068160807</v>
      </c>
      <c r="P64" s="14">
        <v>140.64720707650272</v>
      </c>
      <c r="Q64" s="14">
        <v>57.166952622599595</v>
      </c>
      <c r="R64" s="14">
        <v>265.87001713481868</v>
      </c>
      <c r="S64" s="14">
        <v>61.833226751031603</v>
      </c>
      <c r="T64" s="14">
        <v>568.41722285001902</v>
      </c>
      <c r="U64" s="14">
        <v>110.17203304711423</v>
      </c>
      <c r="V64" s="14">
        <v>11011.475046310698</v>
      </c>
      <c r="W64" s="14">
        <v>4.4214180856204113</v>
      </c>
      <c r="X64" s="14">
        <v>697.96279380738235</v>
      </c>
      <c r="Y64" s="14">
        <v>709.71407930295902</v>
      </c>
      <c r="Z64" s="3">
        <v>56.047006452921494</v>
      </c>
      <c r="AA64" s="8">
        <f t="shared" si="1"/>
        <v>0.98344222576630003</v>
      </c>
      <c r="AB64">
        <f t="shared" si="5"/>
        <v>0.35779567363590048</v>
      </c>
      <c r="AC64">
        <f>(I64/0.613)/((H64/0.237)*(J64/0.0928))^0.5</f>
        <v>13.475719151192715</v>
      </c>
      <c r="AD64">
        <v>228.64693399241656</v>
      </c>
      <c r="AE64">
        <v>779.63186178812236</v>
      </c>
      <c r="AF64">
        <v>75.678723456360757</v>
      </c>
      <c r="AG64">
        <v>-10.19473066957576</v>
      </c>
      <c r="AH64">
        <v>4.5611393742061566</v>
      </c>
      <c r="AI64">
        <v>4.018622134519072</v>
      </c>
      <c r="AJ64">
        <v>-1.023314582774548</v>
      </c>
    </row>
    <row r="65" spans="1:36" ht="15.75">
      <c r="A65" s="5" t="s">
        <v>63</v>
      </c>
      <c r="B65" s="8">
        <v>39.641220882053339</v>
      </c>
      <c r="C65" s="14">
        <v>586.60236790708996</v>
      </c>
      <c r="D65" s="14">
        <v>12.363176354989562</v>
      </c>
      <c r="E65" s="14">
        <v>2032.2638095733516</v>
      </c>
      <c r="F65" s="14">
        <v>65.761669311922844</v>
      </c>
      <c r="G65" s="14">
        <v>14.054553599492863</v>
      </c>
      <c r="H65" s="14">
        <v>2.7073318089164734E-2</v>
      </c>
      <c r="I65" s="14">
        <v>81.578878290045679</v>
      </c>
      <c r="J65" s="14">
        <v>0.19434031288999351</v>
      </c>
      <c r="K65" s="14">
        <v>3.8119756050035494</v>
      </c>
      <c r="L65" s="14">
        <v>7.2704306603620168</v>
      </c>
      <c r="M65" s="14">
        <v>0.84665347151583004</v>
      </c>
      <c r="N65" s="14">
        <v>40.66234733370041</v>
      </c>
      <c r="O65" s="14">
        <v>15.018427034118744</v>
      </c>
      <c r="P65" s="14">
        <v>183.40724883894919</v>
      </c>
      <c r="Q65" s="14">
        <v>73.410271264978419</v>
      </c>
      <c r="R65" s="14">
        <v>328.86099715174197</v>
      </c>
      <c r="S65" s="14">
        <v>73.374243661110711</v>
      </c>
      <c r="T65" s="14">
        <v>667.321082500383</v>
      </c>
      <c r="U65" s="14">
        <v>123.74257981724111</v>
      </c>
      <c r="V65" s="14">
        <v>10565.998282169536</v>
      </c>
      <c r="W65" s="14">
        <v>4.3255401240881071</v>
      </c>
      <c r="X65" s="14">
        <v>671.86166367937847</v>
      </c>
      <c r="Y65" s="14">
        <v>560.58296413064284</v>
      </c>
      <c r="Z65" s="3">
        <v>62.238955142457094</v>
      </c>
      <c r="AA65" s="8">
        <f t="shared" si="1"/>
        <v>1.1985053179796636</v>
      </c>
      <c r="AB65">
        <f t="shared" si="5"/>
        <v>0.15009920886952927</v>
      </c>
      <c r="AC65">
        <f>(I65/0.613)/((H65/0.237)*(J65/0.0928))^0.5</f>
        <v>272.09040326422888</v>
      </c>
      <c r="AD65">
        <v>284.95006061359766</v>
      </c>
      <c r="AE65">
        <v>818.49814015221284</v>
      </c>
      <c r="AF65">
        <v>176.34693013703949</v>
      </c>
      <c r="AG65">
        <v>-5.2556563179564559</v>
      </c>
      <c r="AH65">
        <v>8.6562064765151501</v>
      </c>
      <c r="AI65">
        <v>8.1348221713253341</v>
      </c>
      <c r="AJ65">
        <v>3.1092945621640542</v>
      </c>
    </row>
    <row r="66" spans="1:36" ht="15.75">
      <c r="A66" s="5" t="s">
        <v>64</v>
      </c>
      <c r="B66" s="8">
        <v>39.247299960961961</v>
      </c>
      <c r="C66" s="14">
        <v>430.32148214351122</v>
      </c>
      <c r="D66" s="14">
        <v>16.911686155554595</v>
      </c>
      <c r="E66" s="14">
        <v>1169.0066603153662</v>
      </c>
      <c r="F66" s="14">
        <v>63.143385973955283</v>
      </c>
      <c r="G66" s="14">
        <v>3.2331213788360254</v>
      </c>
      <c r="H66" s="14">
        <v>0</v>
      </c>
      <c r="I66" s="14">
        <v>58.928699331374837</v>
      </c>
      <c r="J66" s="14">
        <v>0.27819882705086024</v>
      </c>
      <c r="K66" s="14">
        <v>4.3183908925254864</v>
      </c>
      <c r="L66" s="14">
        <v>7.1359330723234411</v>
      </c>
      <c r="M66" s="14">
        <v>2.2895958937180536</v>
      </c>
      <c r="N66" s="14">
        <v>34.306697803920706</v>
      </c>
      <c r="O66" s="14">
        <v>10.260355716283845</v>
      </c>
      <c r="P66" s="14">
        <v>117.54297777842059</v>
      </c>
      <c r="Q66" s="14">
        <v>43.245910108424908</v>
      </c>
      <c r="R66" s="14">
        <v>191.16735286029726</v>
      </c>
      <c r="S66" s="14">
        <v>41.212376977275326</v>
      </c>
      <c r="T66" s="14">
        <v>379.77922139771283</v>
      </c>
      <c r="U66" s="14">
        <v>75.117360048955462</v>
      </c>
      <c r="V66" s="14">
        <v>7841.2436206848215</v>
      </c>
      <c r="W66" s="14">
        <v>1.1887033701459346</v>
      </c>
      <c r="X66" s="14">
        <v>148.53519919751028</v>
      </c>
      <c r="Y66" s="14">
        <v>95.801693613657946</v>
      </c>
      <c r="Z66" s="3">
        <v>80.527259486474932</v>
      </c>
      <c r="AA66" s="8">
        <f t="shared" si="1"/>
        <v>1.5504443981597251</v>
      </c>
      <c r="AB66">
        <f t="shared" si="5"/>
        <v>0.44605970826443569</v>
      </c>
      <c r="AD66">
        <v>134.02959071564092</v>
      </c>
      <c r="AE66">
        <v>853.35555533531704</v>
      </c>
      <c r="AF66">
        <v>81.995507394612559</v>
      </c>
      <c r="AG66">
        <v>-6.6566857958816072</v>
      </c>
      <c r="AH66">
        <v>6.5477633160637279</v>
      </c>
      <c r="AI66">
        <v>6.0446272154885357</v>
      </c>
      <c r="AJ66">
        <v>1.0323176653589139</v>
      </c>
    </row>
    <row r="67" spans="1:36" ht="15.75">
      <c r="A67" s="5" t="s">
        <v>65</v>
      </c>
      <c r="B67" s="8">
        <v>39.013452694779566</v>
      </c>
      <c r="C67" s="14">
        <v>340.30109552676771</v>
      </c>
      <c r="D67" s="14">
        <v>8.3370491057091627</v>
      </c>
      <c r="E67" s="14">
        <v>1228.2663237791689</v>
      </c>
      <c r="F67" s="14">
        <v>63.626919363035078</v>
      </c>
      <c r="G67" s="14">
        <v>8.7990835657046453</v>
      </c>
      <c r="H67" s="14">
        <v>0</v>
      </c>
      <c r="I67" s="14">
        <v>56.417906601933545</v>
      </c>
      <c r="J67" s="14">
        <v>8.6300823040675947E-2</v>
      </c>
      <c r="K67" s="14">
        <v>1.6036144813883113</v>
      </c>
      <c r="L67" s="14">
        <v>4.1887646991882956</v>
      </c>
      <c r="M67" s="14">
        <v>0.88876609706417975</v>
      </c>
      <c r="N67" s="14">
        <v>22.702860186104655</v>
      </c>
      <c r="O67" s="14">
        <v>8.4819864453951066</v>
      </c>
      <c r="P67" s="14">
        <v>109.24781208252089</v>
      </c>
      <c r="Q67" s="14">
        <v>43.342105153208287</v>
      </c>
      <c r="R67" s="14">
        <v>204.89917301035732</v>
      </c>
      <c r="S67" s="14">
        <v>47.363316346048855</v>
      </c>
      <c r="T67" s="14">
        <v>443.94267714644218</v>
      </c>
      <c r="U67" s="14">
        <v>87.137467983371394</v>
      </c>
      <c r="V67" s="14">
        <v>9717.1968220501021</v>
      </c>
      <c r="W67" s="14">
        <v>3.3741974874390421</v>
      </c>
      <c r="X67" s="14">
        <v>209.70152446676781</v>
      </c>
      <c r="Y67" s="14">
        <v>223.64554353007921</v>
      </c>
      <c r="Z67" s="3">
        <v>65.478677161971163</v>
      </c>
      <c r="AA67" s="8">
        <f t="shared" si="1"/>
        <v>0.93765125455568932</v>
      </c>
      <c r="AB67">
        <f t="shared" si="5"/>
        <v>0.27781341366216095</v>
      </c>
      <c r="AD67">
        <v>422.17443419661538</v>
      </c>
      <c r="AE67">
        <v>777.60614263938044</v>
      </c>
      <c r="AF67">
        <v>317.40626502653652</v>
      </c>
      <c r="AG67">
        <v>-4.9039121170759863</v>
      </c>
      <c r="AH67">
        <v>9.8976597151005699</v>
      </c>
      <c r="AI67">
        <v>9.3540170962839682</v>
      </c>
      <c r="AJ67">
        <v>4.3111729100731644</v>
      </c>
    </row>
    <row r="68" spans="1:36" ht="15.75">
      <c r="A68" s="5" t="s">
        <v>66</v>
      </c>
      <c r="B68" s="8">
        <v>40.028950826107128</v>
      </c>
      <c r="C68" s="14">
        <v>449.17879838424147</v>
      </c>
      <c r="D68" s="14">
        <v>8.5616801709514689</v>
      </c>
      <c r="E68" s="14">
        <v>1487.9449467836116</v>
      </c>
      <c r="F68" s="14">
        <v>65.736034052665801</v>
      </c>
      <c r="G68" s="14">
        <v>8.0404826583260203</v>
      </c>
      <c r="H68" s="14">
        <v>1.1588604247440782E-2</v>
      </c>
      <c r="I68" s="14">
        <v>83.268007051834815</v>
      </c>
      <c r="J68" s="14">
        <v>0.11501966519549467</v>
      </c>
      <c r="K68" s="14">
        <v>2.9520447330467507</v>
      </c>
      <c r="L68" s="14">
        <v>5.5502104178689873</v>
      </c>
      <c r="M68" s="14">
        <v>1.2425853704203016</v>
      </c>
      <c r="N68" s="14">
        <v>33.434582525850537</v>
      </c>
      <c r="O68" s="14">
        <v>12.146239964773164</v>
      </c>
      <c r="P68" s="14">
        <v>145.17921142935145</v>
      </c>
      <c r="Q68" s="14">
        <v>54.998076836111906</v>
      </c>
      <c r="R68" s="14">
        <v>239.82501301294678</v>
      </c>
      <c r="S68" s="14">
        <v>51.620061368527317</v>
      </c>
      <c r="T68" s="14">
        <v>455.51235155356062</v>
      </c>
      <c r="U68" s="14">
        <v>86.09733004791498</v>
      </c>
      <c r="V68" s="14">
        <v>9647.7698599836112</v>
      </c>
      <c r="W68" s="14">
        <v>2.7728529540591293</v>
      </c>
      <c r="X68" s="14">
        <v>322.25884466798112</v>
      </c>
      <c r="Y68" s="14">
        <v>232.58099864222376</v>
      </c>
      <c r="Z68" s="3">
        <v>68.135988945301676</v>
      </c>
      <c r="AA68" s="8">
        <f t="shared" si="1"/>
        <v>1.3855768379587516</v>
      </c>
      <c r="AB68">
        <f t="shared" si="5"/>
        <v>0.27804978310317513</v>
      </c>
      <c r="AC68">
        <f t="shared" ref="AC68:AC77" si="6">(I68/0.613)/((H68/0.237)*(J68/0.0928))^0.5</f>
        <v>551.77782305455105</v>
      </c>
      <c r="AD68">
        <v>344.27313411344613</v>
      </c>
      <c r="AE68">
        <v>780.26881314173727</v>
      </c>
      <c r="AF68">
        <v>209.66515398705189</v>
      </c>
      <c r="AG68">
        <v>-6.3365189160597879</v>
      </c>
      <c r="AH68">
        <v>8.4050173358583056</v>
      </c>
      <c r="AI68">
        <v>7.8628534486351764</v>
      </c>
      <c r="AJ68">
        <v>2.821200956132575</v>
      </c>
    </row>
    <row r="69" spans="1:36" ht="15.75">
      <c r="A69" s="5" t="s">
        <v>67</v>
      </c>
      <c r="B69" s="8">
        <v>38.202157151614657</v>
      </c>
      <c r="C69" s="14">
        <v>412.48602366009646</v>
      </c>
      <c r="D69" s="14">
        <v>6.703498211257342</v>
      </c>
      <c r="E69" s="14">
        <v>1450.8333238123714</v>
      </c>
      <c r="F69" s="14">
        <v>59.517274424352138</v>
      </c>
      <c r="G69" s="14">
        <v>11.06086245615022</v>
      </c>
      <c r="H69" s="14">
        <v>3.8612900646530801E-3</v>
      </c>
      <c r="I69" s="14">
        <v>74.183628602843569</v>
      </c>
      <c r="J69" s="14">
        <v>8.8623748008119924E-2</v>
      </c>
      <c r="K69" s="14">
        <v>1.9092981062496623</v>
      </c>
      <c r="L69" s="14">
        <v>4.3833381022285547</v>
      </c>
      <c r="M69" s="14">
        <v>0.80007445689334789</v>
      </c>
      <c r="N69" s="14">
        <v>26.579465439046643</v>
      </c>
      <c r="O69" s="14">
        <v>10.117789406095879</v>
      </c>
      <c r="P69" s="14">
        <v>129.26856615354808</v>
      </c>
      <c r="Q69" s="14">
        <v>52.453814944534102</v>
      </c>
      <c r="R69" s="14">
        <v>242.36723447119061</v>
      </c>
      <c r="S69" s="14">
        <v>54.272985447763126</v>
      </c>
      <c r="T69" s="14">
        <v>493.08712526119939</v>
      </c>
      <c r="U69" s="14">
        <v>93.820564593388937</v>
      </c>
      <c r="V69" s="14">
        <v>10089.204296524107</v>
      </c>
      <c r="W69" s="14">
        <v>3.9368139823163086</v>
      </c>
      <c r="X69" s="14">
        <v>558.80972612597361</v>
      </c>
      <c r="Y69" s="14">
        <v>444.24266851375063</v>
      </c>
      <c r="Z69" s="3">
        <v>58.991048922318676</v>
      </c>
      <c r="AA69" s="8">
        <f t="shared" ref="AA69:AA90" si="7">X69/Y69</f>
        <v>1.2578929619604444</v>
      </c>
      <c r="AB69">
        <f t="shared" si="5"/>
        <v>0.22594555400178196</v>
      </c>
      <c r="AC69">
        <f t="shared" si="6"/>
        <v>970.18485059967793</v>
      </c>
      <c r="AD69">
        <v>536.58407408173002</v>
      </c>
      <c r="AE69">
        <v>756.26339625437924</v>
      </c>
      <c r="AF69">
        <v>357.70127963667608</v>
      </c>
      <c r="AG69">
        <v>-5.4823271191118632</v>
      </c>
      <c r="AH69">
        <v>9.8116841700445363</v>
      </c>
      <c r="AI69">
        <v>9.2560342260722255</v>
      </c>
      <c r="AJ69">
        <v>4.2032933077930412</v>
      </c>
    </row>
    <row r="70" spans="1:36" ht="15.75">
      <c r="A70" s="5" t="s">
        <v>68</v>
      </c>
      <c r="B70" s="8">
        <v>38.749141401436688</v>
      </c>
      <c r="C70" s="14">
        <v>391.18908265461272</v>
      </c>
      <c r="D70" s="14">
        <v>7.9268326258849511</v>
      </c>
      <c r="E70" s="14">
        <v>1320.7794450481792</v>
      </c>
      <c r="F70" s="14">
        <v>59.519698637722968</v>
      </c>
      <c r="G70" s="14">
        <v>8.6454014615822299</v>
      </c>
      <c r="H70" s="14">
        <v>1.9298560234129507E-2</v>
      </c>
      <c r="I70" s="14">
        <v>70.348097809032438</v>
      </c>
      <c r="J70" s="14">
        <v>0.10534645318192719</v>
      </c>
      <c r="K70" s="14">
        <v>1.9084604093513517</v>
      </c>
      <c r="L70" s="14">
        <v>4.4731548706855424</v>
      </c>
      <c r="M70" s="14">
        <v>1.31151266735464</v>
      </c>
      <c r="N70" s="14">
        <v>25.720313758221465</v>
      </c>
      <c r="O70" s="14">
        <v>9.3400833011002931</v>
      </c>
      <c r="P70" s="14">
        <v>116.98648718774221</v>
      </c>
      <c r="Q70" s="14">
        <v>46.231999874512901</v>
      </c>
      <c r="R70" s="14">
        <v>217.5228904303797</v>
      </c>
      <c r="S70" s="14">
        <v>48.668409830980856</v>
      </c>
      <c r="T70" s="14">
        <v>454.81573086662326</v>
      </c>
      <c r="U70" s="14">
        <v>90.361264601561331</v>
      </c>
      <c r="V70" s="14">
        <v>9311.7408998470928</v>
      </c>
      <c r="W70" s="14">
        <v>3.1577442165916629</v>
      </c>
      <c r="X70" s="14">
        <v>402.73395538585828</v>
      </c>
      <c r="Y70" s="14">
        <v>313.50695006267011</v>
      </c>
      <c r="Z70" s="3">
        <v>63.918980648076598</v>
      </c>
      <c r="AA70" s="8">
        <f t="shared" si="7"/>
        <v>1.2846093373858272</v>
      </c>
      <c r="AB70">
        <f t="shared" si="5"/>
        <v>0.37271458879001618</v>
      </c>
      <c r="AC70">
        <f t="shared" si="6"/>
        <v>377.45712816648972</v>
      </c>
      <c r="AD70">
        <v>477.79252041259616</v>
      </c>
      <c r="AE70">
        <v>772.58988657585758</v>
      </c>
      <c r="AF70">
        <v>321.92409340710259</v>
      </c>
      <c r="AG70">
        <v>-5.0885232208025526</v>
      </c>
      <c r="AH70">
        <v>9.8269813089317832</v>
      </c>
      <c r="AI70">
        <v>9.280541398559734</v>
      </c>
      <c r="AJ70">
        <v>4.235426696498557</v>
      </c>
    </row>
    <row r="71" spans="1:36" ht="15.75">
      <c r="A71" s="5" t="s">
        <v>69</v>
      </c>
      <c r="B71" s="8">
        <v>39.812257062825452</v>
      </c>
      <c r="C71" s="14">
        <v>262.4515835075606</v>
      </c>
      <c r="D71" s="14">
        <v>9.7616326616701663</v>
      </c>
      <c r="E71" s="14">
        <v>565.39157977206094</v>
      </c>
      <c r="F71" s="14">
        <v>65.883198236172689</v>
      </c>
      <c r="G71" s="14">
        <v>3.0763602022086896</v>
      </c>
      <c r="H71" s="14">
        <v>7.3305523970308428E-2</v>
      </c>
      <c r="I71" s="14">
        <v>40.733344254350563</v>
      </c>
      <c r="J71" s="14">
        <v>7.6583493773112146E-2</v>
      </c>
      <c r="K71" s="14">
        <v>0.84041530310290613</v>
      </c>
      <c r="L71" s="14">
        <v>1.8999697147158421</v>
      </c>
      <c r="M71" s="14">
        <v>0.55375854203695818</v>
      </c>
      <c r="N71" s="14">
        <v>11.46640094196751</v>
      </c>
      <c r="O71" s="14">
        <v>4.0028712294105704</v>
      </c>
      <c r="P71" s="14">
        <v>49.238568151066488</v>
      </c>
      <c r="Q71" s="14">
        <v>20.394647898546509</v>
      </c>
      <c r="R71" s="14">
        <v>94.794157497947552</v>
      </c>
      <c r="S71" s="14">
        <v>21.667387640955084</v>
      </c>
      <c r="T71" s="14">
        <v>213.18338800388597</v>
      </c>
      <c r="U71" s="14">
        <v>42.046508548644894</v>
      </c>
      <c r="V71" s="14">
        <v>10023.25446226301</v>
      </c>
      <c r="W71" s="14">
        <v>1.2626967848353836</v>
      </c>
      <c r="X71" s="14">
        <v>107.23660498689316</v>
      </c>
      <c r="Y71" s="14">
        <v>105.00020025385926</v>
      </c>
      <c r="Z71" s="3">
        <v>65.730345851458949</v>
      </c>
      <c r="AA71" s="8">
        <f t="shared" si="7"/>
        <v>1.0212990520744429</v>
      </c>
      <c r="AB71">
        <f t="shared" si="5"/>
        <v>0.3616450612489221</v>
      </c>
      <c r="AC71">
        <f t="shared" si="6"/>
        <v>131.52303302103653</v>
      </c>
      <c r="AD71">
        <v>718.62398343890652</v>
      </c>
      <c r="AE71">
        <v>793.60466453500715</v>
      </c>
      <c r="AF71">
        <v>446.52867395572252</v>
      </c>
      <c r="AG71">
        <v>-2.8784181581229999</v>
      </c>
      <c r="AH71">
        <v>11.56694239638526</v>
      </c>
      <c r="AI71">
        <v>11.03212200204057</v>
      </c>
      <c r="AJ71">
        <v>5.9963001222932242</v>
      </c>
    </row>
    <row r="72" spans="1:36" ht="15.75">
      <c r="A72" s="5" t="s">
        <v>70</v>
      </c>
      <c r="B72" s="8">
        <v>39.145250761374918</v>
      </c>
      <c r="C72" s="14">
        <v>388.1102745011155</v>
      </c>
      <c r="D72" s="14">
        <v>17.598380742208203</v>
      </c>
      <c r="E72" s="14">
        <v>1244.921118949557</v>
      </c>
      <c r="F72" s="14">
        <v>69.580465563320999</v>
      </c>
      <c r="G72" s="14">
        <v>3.6451235130979107</v>
      </c>
      <c r="H72" s="14">
        <v>1.5426423657264815E-2</v>
      </c>
      <c r="I72" s="14">
        <v>56.705919829518606</v>
      </c>
      <c r="J72" s="14">
        <v>0.15799984094573208</v>
      </c>
      <c r="K72" s="14">
        <v>3.5469759163198158</v>
      </c>
      <c r="L72" s="14">
        <v>5.9219561437983348</v>
      </c>
      <c r="M72" s="14">
        <v>1.8513599941389205</v>
      </c>
      <c r="N72" s="14">
        <v>31.436053854776482</v>
      </c>
      <c r="O72" s="14">
        <v>10.290188433264735</v>
      </c>
      <c r="P72" s="14">
        <v>121.20892637419698</v>
      </c>
      <c r="Q72" s="14">
        <v>45.428884431093529</v>
      </c>
      <c r="R72" s="14">
        <v>200.89886293834019</v>
      </c>
      <c r="S72" s="14">
        <v>43.676575117469802</v>
      </c>
      <c r="T72" s="14">
        <v>400.53068833424675</v>
      </c>
      <c r="U72" s="14">
        <v>77.824377545738614</v>
      </c>
      <c r="V72" s="14">
        <v>8752.7580428540132</v>
      </c>
      <c r="W72" s="14">
        <v>1.4427166040012438</v>
      </c>
      <c r="X72" s="14">
        <v>173.32216243873887</v>
      </c>
      <c r="Y72" s="14">
        <v>126.35674915360744</v>
      </c>
      <c r="Z72" s="3">
        <v>79.495474709401293</v>
      </c>
      <c r="AA72" s="8">
        <f t="shared" si="7"/>
        <v>1.3716889964305528</v>
      </c>
      <c r="AB72">
        <f t="shared" si="5"/>
        <v>0.41361213345719416</v>
      </c>
      <c r="AC72">
        <f t="shared" si="6"/>
        <v>277.87862045885089</v>
      </c>
      <c r="AD72">
        <v>190.49362012292764</v>
      </c>
      <c r="AE72">
        <v>857.94415656929812</v>
      </c>
      <c r="AF72">
        <v>109.946250910106</v>
      </c>
      <c r="AG72">
        <v>-5.3671780413120711</v>
      </c>
      <c r="AH72">
        <v>7.7473953233819657</v>
      </c>
      <c r="AI72">
        <v>7.2466143023457956</v>
      </c>
      <c r="AJ72">
        <v>2.2359474098262471</v>
      </c>
    </row>
    <row r="73" spans="1:36" ht="15.75">
      <c r="A73" s="5" t="s">
        <v>71</v>
      </c>
      <c r="B73" s="8">
        <v>41.279592083437635</v>
      </c>
      <c r="C73" s="14">
        <v>369.2330591136535</v>
      </c>
      <c r="D73" s="14">
        <v>20.783366088949553</v>
      </c>
      <c r="E73" s="14">
        <v>1319.6326746589878</v>
      </c>
      <c r="F73" s="14">
        <v>65.543256082316262</v>
      </c>
      <c r="G73" s="14">
        <v>1.495986689795775</v>
      </c>
      <c r="H73" s="14">
        <v>3.0979887191018522E-2</v>
      </c>
      <c r="I73" s="14">
        <v>48.57921046754673</v>
      </c>
      <c r="J73" s="14">
        <v>0.38125148432924993</v>
      </c>
      <c r="K73" s="14">
        <v>7.7418071652471028</v>
      </c>
      <c r="L73" s="14">
        <v>11.952926842841796</v>
      </c>
      <c r="M73" s="14">
        <v>3.6298046748313433</v>
      </c>
      <c r="N73" s="14">
        <v>45.723266484258886</v>
      </c>
      <c r="O73" s="14">
        <v>13.165834483920316</v>
      </c>
      <c r="P73" s="14">
        <v>142.55086123869546</v>
      </c>
      <c r="Q73" s="14">
        <v>50.629496143512419</v>
      </c>
      <c r="R73" s="14">
        <v>209.16392373385543</v>
      </c>
      <c r="S73" s="14">
        <v>43.435662920695187</v>
      </c>
      <c r="T73" s="14">
        <v>379.14027591744536</v>
      </c>
      <c r="U73" s="14">
        <v>73.33774580378693</v>
      </c>
      <c r="V73" s="14">
        <v>7523.2224216197228</v>
      </c>
      <c r="W73" s="14">
        <v>0.74673152481549121</v>
      </c>
      <c r="X73" s="14">
        <v>153.95500921285603</v>
      </c>
      <c r="Y73" s="14">
        <v>76.932905529826712</v>
      </c>
      <c r="Z73" s="3">
        <v>87.12125258182256</v>
      </c>
      <c r="AA73" s="8">
        <f t="shared" si="7"/>
        <v>2.0011594278493487</v>
      </c>
      <c r="AB73">
        <f t="shared" si="5"/>
        <v>0.47328909873910541</v>
      </c>
      <c r="AC73">
        <f t="shared" si="6"/>
        <v>108.14151541436654</v>
      </c>
      <c r="AD73">
        <v>38.221159628324678</v>
      </c>
      <c r="AE73">
        <v>877.53305811089911</v>
      </c>
      <c r="AF73">
        <v>27.942148611393868</v>
      </c>
      <c r="AG73">
        <v>-9.729855490716206</v>
      </c>
      <c r="AH73">
        <v>3.009096844232237</v>
      </c>
      <c r="AI73">
        <v>2.5182511869093389</v>
      </c>
      <c r="AJ73">
        <v>-2.485643178813286</v>
      </c>
    </row>
    <row r="74" spans="1:36" ht="15.75">
      <c r="A74" s="5" t="s">
        <v>72</v>
      </c>
      <c r="B74" s="8">
        <v>39.069318504951106</v>
      </c>
      <c r="C74" s="14">
        <v>454.29242065826668</v>
      </c>
      <c r="D74" s="14">
        <v>7.6348418737789414</v>
      </c>
      <c r="E74" s="14">
        <v>1130.9118419651802</v>
      </c>
      <c r="F74" s="14">
        <v>66.31533973655219</v>
      </c>
      <c r="G74" s="14">
        <v>4.8563787885636112</v>
      </c>
      <c r="H74" s="14">
        <v>3.8804258911578704E-3</v>
      </c>
      <c r="I74" s="14">
        <v>71.46534072361122</v>
      </c>
      <c r="J74" s="14">
        <v>0.11286171832845886</v>
      </c>
      <c r="K74" s="14">
        <v>2.1209002174412621</v>
      </c>
      <c r="L74" s="14">
        <v>4.9325539750124943</v>
      </c>
      <c r="M74" s="14">
        <v>1.2685531946885418</v>
      </c>
      <c r="N74" s="14">
        <v>25.104042174830049</v>
      </c>
      <c r="O74" s="14">
        <v>8.39740014315033</v>
      </c>
      <c r="P74" s="14">
        <v>104.03423044816132</v>
      </c>
      <c r="Q74" s="14">
        <v>40.516670695216867</v>
      </c>
      <c r="R74" s="14">
        <v>183.84079136073709</v>
      </c>
      <c r="S74" s="14">
        <v>40.996962663477994</v>
      </c>
      <c r="T74" s="14">
        <v>376.75389845385331</v>
      </c>
      <c r="U74" s="14">
        <v>72.344801017052973</v>
      </c>
      <c r="V74" s="14">
        <v>9500.5843481870106</v>
      </c>
      <c r="W74" s="14">
        <v>1.9997154821034089</v>
      </c>
      <c r="X74" s="14">
        <v>341.78050162930356</v>
      </c>
      <c r="Y74" s="14">
        <v>235.06099810025802</v>
      </c>
      <c r="Z74" s="3">
        <v>69.801327272260991</v>
      </c>
      <c r="AA74" s="8">
        <f t="shared" si="7"/>
        <v>1.4540077017946109</v>
      </c>
      <c r="AB74">
        <f t="shared" si="5"/>
        <v>0.34749609883962973</v>
      </c>
      <c r="AC74">
        <f t="shared" si="6"/>
        <v>826.17134791501462</v>
      </c>
      <c r="AD74">
        <v>323.25202751448205</v>
      </c>
      <c r="AE74">
        <v>768.8895206120784</v>
      </c>
      <c r="AF74">
        <v>247.34895876668821</v>
      </c>
      <c r="AG74">
        <v>-6.2553352201225119</v>
      </c>
      <c r="AH74">
        <v>8.744917631458943</v>
      </c>
      <c r="AI74">
        <v>8.196404538303792</v>
      </c>
      <c r="AJ74">
        <v>3.1495933534047462</v>
      </c>
    </row>
    <row r="75" spans="1:36" ht="15.75">
      <c r="A75" s="5" t="s">
        <v>73</v>
      </c>
      <c r="B75" s="8">
        <v>39.465797546787833</v>
      </c>
      <c r="C75" s="14">
        <v>1246.9803776054036</v>
      </c>
      <c r="D75" s="14">
        <v>12.622088223080411</v>
      </c>
      <c r="E75" s="14">
        <v>1661.854072105074</v>
      </c>
      <c r="F75" s="14">
        <v>68.034393368394106</v>
      </c>
      <c r="G75" s="14">
        <v>12.662892592852161</v>
      </c>
      <c r="H75" s="14">
        <v>1.1860202451928163</v>
      </c>
      <c r="I75" s="14">
        <v>74.837094221829773</v>
      </c>
      <c r="J75" s="14">
        <v>0.83691977227868997</v>
      </c>
      <c r="K75" s="14">
        <v>6.592253919273424</v>
      </c>
      <c r="L75" s="14">
        <v>7.1041063961087625</v>
      </c>
      <c r="M75" s="14">
        <v>2.0569842381964829</v>
      </c>
      <c r="N75" s="14">
        <v>29.670491056365819</v>
      </c>
      <c r="O75" s="14">
        <v>10.605017879144336</v>
      </c>
      <c r="P75" s="14">
        <v>142.36029311850095</v>
      </c>
      <c r="Q75" s="14">
        <v>58.295812579723666</v>
      </c>
      <c r="R75" s="14">
        <v>281.13957850717964</v>
      </c>
      <c r="S75" s="14">
        <v>64.688069217674865</v>
      </c>
      <c r="T75" s="14">
        <v>614.39974085523545</v>
      </c>
      <c r="U75" s="14">
        <v>120.06767023192967</v>
      </c>
      <c r="V75" s="14">
        <v>10003.346765588345</v>
      </c>
      <c r="W75" s="14">
        <v>4.2311119053632744</v>
      </c>
      <c r="X75" s="14">
        <v>375.75920428742319</v>
      </c>
      <c r="Y75" s="14">
        <v>478.58800844628598</v>
      </c>
      <c r="Z75" s="3">
        <v>68.011631469613135</v>
      </c>
      <c r="AA75" s="8">
        <f t="shared" si="7"/>
        <v>0.78514128573197683</v>
      </c>
      <c r="AB75">
        <f t="shared" si="5"/>
        <v>0.43187977787799636</v>
      </c>
      <c r="AC75">
        <f t="shared" si="6"/>
        <v>18.172582017748347</v>
      </c>
      <c r="AD75">
        <v>275.40585359863007</v>
      </c>
      <c r="AE75">
        <v>820.73743837533459</v>
      </c>
      <c r="AF75">
        <v>109.39713322930101</v>
      </c>
      <c r="AG75">
        <v>-6.9517996071745189</v>
      </c>
      <c r="AH75">
        <v>6.9132626418872709</v>
      </c>
      <c r="AI75">
        <v>6.3930701127368446</v>
      </c>
      <c r="AJ75">
        <v>1.3684324490762441</v>
      </c>
    </row>
    <row r="76" spans="1:36" ht="15.75">
      <c r="A76" s="5" t="s">
        <v>74</v>
      </c>
      <c r="B76" s="8">
        <v>39.340876791831064</v>
      </c>
      <c r="C76" s="14">
        <v>376.56258156241557</v>
      </c>
      <c r="D76" s="14">
        <v>20.749186564317853</v>
      </c>
      <c r="E76" s="14">
        <v>1753.4860459810473</v>
      </c>
      <c r="F76" s="14">
        <v>65.847597824596164</v>
      </c>
      <c r="G76" s="14">
        <v>1.728825544633636</v>
      </c>
      <c r="H76" s="14">
        <v>7.7926169465817374E-2</v>
      </c>
      <c r="I76" s="14">
        <v>29.769031455154106</v>
      </c>
      <c r="J76" s="14">
        <v>0.62618466535561501</v>
      </c>
      <c r="K76" s="14">
        <v>8.7101477857025102</v>
      </c>
      <c r="L76" s="14">
        <v>11.677661824669707</v>
      </c>
      <c r="M76" s="14">
        <v>4.306954490917196</v>
      </c>
      <c r="N76" s="14">
        <v>52.313610053747787</v>
      </c>
      <c r="O76" s="14">
        <v>15.706477371547027</v>
      </c>
      <c r="P76" s="14">
        <v>177.73874019807766</v>
      </c>
      <c r="Q76" s="14">
        <v>63.61559437168485</v>
      </c>
      <c r="R76" s="14">
        <v>272.69921434322561</v>
      </c>
      <c r="S76" s="14">
        <v>59.143173616476815</v>
      </c>
      <c r="T76" s="14">
        <v>546.57039222891831</v>
      </c>
      <c r="U76" s="14">
        <v>104.98697294178808</v>
      </c>
      <c r="V76" s="14">
        <v>7418.6726656155852</v>
      </c>
      <c r="W76" s="14">
        <v>0.78979259206338182</v>
      </c>
      <c r="X76" s="14">
        <v>270.63466991051592</v>
      </c>
      <c r="Y76" s="14">
        <v>140.53680923760206</v>
      </c>
      <c r="Z76" s="3">
        <v>88.759271088734948</v>
      </c>
      <c r="AA76" s="8">
        <f t="shared" si="7"/>
        <v>1.9257208938973467</v>
      </c>
      <c r="AB76">
        <f t="shared" si="5"/>
        <v>0.53117055386370182</v>
      </c>
      <c r="AC76">
        <f t="shared" si="6"/>
        <v>32.603146336319242</v>
      </c>
      <c r="AD76">
        <v>34.58020821217832</v>
      </c>
      <c r="AE76">
        <v>877.33591228535818</v>
      </c>
      <c r="AF76">
        <v>19.35403652847188</v>
      </c>
      <c r="AG76">
        <v>-11.11726488628212</v>
      </c>
      <c r="AH76">
        <v>1.625404040384254</v>
      </c>
      <c r="AI76">
        <v>1.1344593342395579</v>
      </c>
      <c r="AJ76">
        <v>-3.869501299303781</v>
      </c>
    </row>
    <row r="77" spans="1:36" ht="15.75">
      <c r="A77" s="5" t="s">
        <v>75</v>
      </c>
      <c r="B77" s="8">
        <v>40.563076757420127</v>
      </c>
      <c r="C77" s="14">
        <v>424.93765471691535</v>
      </c>
      <c r="D77" s="14">
        <v>9.850298208660007</v>
      </c>
      <c r="E77" s="14">
        <v>1294.4055054718872</v>
      </c>
      <c r="F77" s="14">
        <v>67.541072684817621</v>
      </c>
      <c r="G77" s="14">
        <v>4.9041120334930817</v>
      </c>
      <c r="H77" s="14">
        <v>1.1712737603998611E-2</v>
      </c>
      <c r="I77" s="14">
        <v>62.951647613245996</v>
      </c>
      <c r="J77" s="14">
        <v>9.4063754300022256E-2</v>
      </c>
      <c r="K77" s="14">
        <v>1.9863292169866058</v>
      </c>
      <c r="L77" s="14">
        <v>4.9778429158392425</v>
      </c>
      <c r="M77" s="14">
        <v>1.3381648917322435</v>
      </c>
      <c r="N77" s="14">
        <v>28.089643853988701</v>
      </c>
      <c r="O77" s="14">
        <v>9.8797396510141269</v>
      </c>
      <c r="P77" s="14">
        <v>122.25491610106245</v>
      </c>
      <c r="Q77" s="14">
        <v>47.521744706326679</v>
      </c>
      <c r="R77" s="14">
        <v>212.65834762755901</v>
      </c>
      <c r="S77" s="14">
        <v>47.679629730228221</v>
      </c>
      <c r="T77" s="14">
        <v>433.64825355885984</v>
      </c>
      <c r="U77" s="14">
        <v>84.816240023656007</v>
      </c>
      <c r="V77" s="14">
        <v>9560.9957953920239</v>
      </c>
      <c r="W77" s="14">
        <v>2.2812847498777584</v>
      </c>
      <c r="X77" s="14">
        <v>214.84294726016773</v>
      </c>
      <c r="Y77" s="14">
        <v>176.65456104648956</v>
      </c>
      <c r="Z77" s="3">
        <v>70.64229932761755</v>
      </c>
      <c r="AA77" s="8">
        <f t="shared" si="7"/>
        <v>1.2161754895398837</v>
      </c>
      <c r="AB77">
        <f t="shared" si="5"/>
        <v>0.34495696828122308</v>
      </c>
      <c r="AC77">
        <f t="shared" si="6"/>
        <v>458.8327687136632</v>
      </c>
      <c r="AD77">
        <v>325.28772939864479</v>
      </c>
      <c r="AE77">
        <v>794.53645627584262</v>
      </c>
      <c r="AF77">
        <v>245.43461925259959</v>
      </c>
      <c r="AG77">
        <v>-5.0842045371865856</v>
      </c>
      <c r="AH77">
        <v>9.3407384091274182</v>
      </c>
      <c r="AI77">
        <v>8.8064272547753717</v>
      </c>
      <c r="AJ77">
        <v>3.7710043247669822</v>
      </c>
    </row>
    <row r="78" spans="1:36" ht="15.75">
      <c r="A78" s="5" t="s">
        <v>76</v>
      </c>
      <c r="B78" s="8">
        <v>40.666582919421508</v>
      </c>
      <c r="C78" s="14">
        <v>353.92492834751437</v>
      </c>
      <c r="D78" s="14">
        <v>13.163427835447045</v>
      </c>
      <c r="E78" s="14">
        <v>633.71158646216293</v>
      </c>
      <c r="F78" s="14">
        <v>62.689958281355992</v>
      </c>
      <c r="G78" s="14">
        <v>2.3912678084728975</v>
      </c>
      <c r="H78" s="14">
        <v>0</v>
      </c>
      <c r="I78" s="14">
        <v>36.538533929647727</v>
      </c>
      <c r="J78" s="14">
        <v>6.5216246257123522E-2</v>
      </c>
      <c r="K78" s="14">
        <v>1.2594053953435924</v>
      </c>
      <c r="L78" s="14">
        <v>2.9653391737349257</v>
      </c>
      <c r="M78" s="14">
        <v>0.87576444567863088</v>
      </c>
      <c r="N78" s="14">
        <v>13.469389645651439</v>
      </c>
      <c r="O78" s="14">
        <v>4.9840405146779636</v>
      </c>
      <c r="P78" s="14">
        <v>60.689672349065582</v>
      </c>
      <c r="Q78" s="14">
        <v>22.999227315423131</v>
      </c>
      <c r="R78" s="14">
        <v>105.42734680753036</v>
      </c>
      <c r="S78" s="14">
        <v>23.795026365704704</v>
      </c>
      <c r="T78" s="14">
        <v>226.11816177794469</v>
      </c>
      <c r="U78" s="14">
        <v>45.33310276280956</v>
      </c>
      <c r="V78" s="14">
        <v>8486.181344402863</v>
      </c>
      <c r="W78" s="14">
        <v>0.97878533903189369</v>
      </c>
      <c r="X78" s="14">
        <v>103.42278215683552</v>
      </c>
      <c r="Y78" s="14">
        <v>85.598263068399149</v>
      </c>
      <c r="Z78" s="3">
        <v>73.87298920108951</v>
      </c>
      <c r="AA78" s="8">
        <f t="shared" si="7"/>
        <v>1.2082345885242241</v>
      </c>
      <c r="AB78">
        <f t="shared" si="5"/>
        <v>0.42240122116987189</v>
      </c>
      <c r="AD78">
        <v>289.57139859291505</v>
      </c>
      <c r="AE78">
        <v>825.30290258160255</v>
      </c>
      <c r="AF78">
        <v>219.32225773738719</v>
      </c>
      <c r="AG78">
        <v>-4.1408377325420691</v>
      </c>
      <c r="AH78">
        <v>9.6293990125613202</v>
      </c>
      <c r="AI78">
        <v>9.1116278254905669</v>
      </c>
      <c r="AJ78">
        <v>4.0887867255975348</v>
      </c>
    </row>
    <row r="79" spans="1:36" ht="15.75">
      <c r="A79" s="5" t="s">
        <v>77</v>
      </c>
      <c r="B79" s="8">
        <v>39.0162465395724</v>
      </c>
      <c r="C79" s="14">
        <v>644.11057447159658</v>
      </c>
      <c r="D79" s="14">
        <v>20.502355996976963</v>
      </c>
      <c r="E79" s="14">
        <v>2098.140156679854</v>
      </c>
      <c r="F79" s="14">
        <v>67.208605958619785</v>
      </c>
      <c r="G79" s="14">
        <v>5.3364110618759968</v>
      </c>
      <c r="H79" s="14">
        <v>4.70418761182008E-2</v>
      </c>
      <c r="I79" s="14">
        <v>70.509838495826713</v>
      </c>
      <c r="J79" s="14">
        <v>0.4668626740283881</v>
      </c>
      <c r="K79" s="14">
        <v>6.7182267673664819</v>
      </c>
      <c r="L79" s="14">
        <v>10.880073668631292</v>
      </c>
      <c r="M79" s="14">
        <v>3.7505795671874567</v>
      </c>
      <c r="N79" s="14">
        <v>51.707088988056057</v>
      </c>
      <c r="O79" s="14">
        <v>17.175085647266943</v>
      </c>
      <c r="P79" s="14">
        <v>199.6550339496732</v>
      </c>
      <c r="Q79" s="14">
        <v>77.120508425214112</v>
      </c>
      <c r="R79" s="14">
        <v>340.92416322832844</v>
      </c>
      <c r="S79" s="14">
        <v>75.001733420018766</v>
      </c>
      <c r="T79" s="14">
        <v>686.66639770003951</v>
      </c>
      <c r="U79" s="14">
        <v>131.17180438540814</v>
      </c>
      <c r="V79" s="14">
        <v>8159.752471582864</v>
      </c>
      <c r="W79" s="14">
        <v>2.0156039078382619</v>
      </c>
      <c r="X79" s="14">
        <v>434.86952304575408</v>
      </c>
      <c r="Y79" s="14">
        <v>245.20871607613569</v>
      </c>
      <c r="Z79" s="3">
        <v>82.365986214263643</v>
      </c>
      <c r="AA79" s="8">
        <f t="shared" si="7"/>
        <v>1.7734668245264575</v>
      </c>
      <c r="AB79">
        <f t="shared" si="5"/>
        <v>0.48201041477101758</v>
      </c>
      <c r="AC79">
        <f t="shared" ref="AC79:AC90" si="8">(I79/0.613)/((H79/0.237)*(J79/0.0928))^0.5</f>
        <v>115.10667606281608</v>
      </c>
      <c r="AD79">
        <v>119.92554467359157</v>
      </c>
      <c r="AE79">
        <v>875.90451911371849</v>
      </c>
      <c r="AF79">
        <v>71.31433744055829</v>
      </c>
      <c r="AG79">
        <v>-6.2739485705656</v>
      </c>
      <c r="AH79">
        <v>6.4957432150337144</v>
      </c>
      <c r="AI79">
        <v>6.0040787889943088</v>
      </c>
      <c r="AJ79">
        <v>0.99963587936417131</v>
      </c>
    </row>
    <row r="80" spans="1:36" ht="15.75">
      <c r="A80" s="5" t="s">
        <v>78</v>
      </c>
      <c r="B80" s="8">
        <v>41.310005029990037</v>
      </c>
      <c r="C80" s="14">
        <v>369.67444771840871</v>
      </c>
      <c r="D80" s="14">
        <v>13.043312709289118</v>
      </c>
      <c r="E80" s="14">
        <v>964.84717045768821</v>
      </c>
      <c r="F80" s="14">
        <v>67.197624969717523</v>
      </c>
      <c r="G80" s="14">
        <v>3.0657216043228313</v>
      </c>
      <c r="H80" s="14">
        <v>0.15319781527386322</v>
      </c>
      <c r="I80" s="14">
        <v>64.540410871550392</v>
      </c>
      <c r="J80" s="14">
        <v>0.24224884717830536</v>
      </c>
      <c r="K80" s="14">
        <v>3.1555420377149024</v>
      </c>
      <c r="L80" s="14">
        <v>5.1149051954374603</v>
      </c>
      <c r="M80" s="14">
        <v>1.6517029850872105</v>
      </c>
      <c r="N80" s="14">
        <v>25.193516720717465</v>
      </c>
      <c r="O80" s="14">
        <v>8.2624733527638803</v>
      </c>
      <c r="P80" s="14">
        <v>94.861523436017507</v>
      </c>
      <c r="Q80" s="14">
        <v>36.570045466762508</v>
      </c>
      <c r="R80" s="14">
        <v>156.50362430562382</v>
      </c>
      <c r="S80" s="14">
        <v>34.672087187968565</v>
      </c>
      <c r="T80" s="14">
        <v>316.73604635085962</v>
      </c>
      <c r="U80" s="14">
        <v>61.31420754608579</v>
      </c>
      <c r="V80" s="14">
        <v>8432.1105664436418</v>
      </c>
      <c r="W80" s="14">
        <v>1.3456978241047843</v>
      </c>
      <c r="X80" s="14">
        <v>199.02931910577016</v>
      </c>
      <c r="Y80" s="14">
        <v>148.72973543500336</v>
      </c>
      <c r="Z80" s="3">
        <v>79.692533014375599</v>
      </c>
      <c r="AA80" s="8">
        <f t="shared" si="7"/>
        <v>1.3381945346951034</v>
      </c>
      <c r="AB80">
        <f t="shared" si="5"/>
        <v>0.44352465158309795</v>
      </c>
      <c r="AC80">
        <f t="shared" si="8"/>
        <v>81.051725882079964</v>
      </c>
      <c r="AD80">
        <v>233.2702000239259</v>
      </c>
      <c r="AE80">
        <v>824.30306789098324</v>
      </c>
      <c r="AF80">
        <v>135.46683070996289</v>
      </c>
      <c r="AG80">
        <v>-5.9941420709466007</v>
      </c>
      <c r="AH80">
        <v>7.7967939473571386</v>
      </c>
      <c r="AI80">
        <v>7.2784934523661322</v>
      </c>
      <c r="AJ80">
        <v>2.255260942001986</v>
      </c>
    </row>
    <row r="81" spans="1:36" ht="15.75">
      <c r="A81" s="5" t="s">
        <v>79</v>
      </c>
      <c r="B81" s="8">
        <v>40.674321092635054</v>
      </c>
      <c r="C81" s="14">
        <v>828.7339906239514</v>
      </c>
      <c r="D81" s="14">
        <v>11.697109761325358</v>
      </c>
      <c r="E81" s="14">
        <v>2019.2169329433887</v>
      </c>
      <c r="F81" s="14">
        <v>59.973498467658196</v>
      </c>
      <c r="G81" s="14">
        <v>2.6073205564908517</v>
      </c>
      <c r="H81" s="14">
        <v>3.1722701057928286E-2</v>
      </c>
      <c r="I81" s="14">
        <v>20.665742430157753</v>
      </c>
      <c r="J81" s="14">
        <v>0.37828547660313028</v>
      </c>
      <c r="K81" s="14">
        <v>6.4860316060393242</v>
      </c>
      <c r="L81" s="14">
        <v>11.279319558371467</v>
      </c>
      <c r="M81" s="14">
        <v>2.9853386982070571</v>
      </c>
      <c r="N81" s="14">
        <v>57.239505982555002</v>
      </c>
      <c r="O81" s="14">
        <v>18.033850186704932</v>
      </c>
      <c r="P81" s="14">
        <v>208.88178625024759</v>
      </c>
      <c r="Q81" s="14">
        <v>77.511926827353719</v>
      </c>
      <c r="R81" s="14">
        <v>320.9355261167089</v>
      </c>
      <c r="S81" s="14">
        <v>66.117381822227756</v>
      </c>
      <c r="T81" s="14">
        <v>576.97689533545986</v>
      </c>
      <c r="U81" s="14">
        <v>108.34578051265757</v>
      </c>
      <c r="V81" s="14">
        <v>7725.9185409100992</v>
      </c>
      <c r="W81" s="14">
        <v>1.1319160239065855</v>
      </c>
      <c r="X81" s="14">
        <v>229.77686933246443</v>
      </c>
      <c r="Y81" s="14">
        <v>218.83825998528309</v>
      </c>
      <c r="Z81" s="3">
        <v>77.626366560931174</v>
      </c>
      <c r="AA81" s="8">
        <f t="shared" si="7"/>
        <v>1.0499849036814539</v>
      </c>
      <c r="AB81">
        <f t="shared" si="5"/>
        <v>0.35814032451134381</v>
      </c>
      <c r="AC81">
        <f t="shared" si="8"/>
        <v>45.639805564075296</v>
      </c>
      <c r="AD81">
        <v>25.561187390372076</v>
      </c>
      <c r="AE81">
        <v>812.5593610040645</v>
      </c>
      <c r="AF81">
        <v>17.962371699444109</v>
      </c>
      <c r="AG81">
        <v>-14.097911732815881</v>
      </c>
      <c r="AH81">
        <v>-6.0995623959957612E-2</v>
      </c>
      <c r="AI81">
        <v>-0.58555391606536844</v>
      </c>
      <c r="AJ81">
        <v>-5.6134699986612766</v>
      </c>
    </row>
    <row r="82" spans="1:36" s="2" customFormat="1" ht="15.75">
      <c r="A82" s="5" t="s">
        <v>80</v>
      </c>
      <c r="B82" s="8">
        <v>39.746124720354317</v>
      </c>
      <c r="C82" s="14">
        <v>3631.7880056210806</v>
      </c>
      <c r="D82" s="14">
        <v>8.6419096535571107</v>
      </c>
      <c r="E82" s="14">
        <v>3232.633167924841</v>
      </c>
      <c r="F82" s="14">
        <v>65.583734329651534</v>
      </c>
      <c r="G82" s="14">
        <v>29.361807009170352</v>
      </c>
      <c r="H82" s="14">
        <v>14.681204779432907</v>
      </c>
      <c r="I82" s="14">
        <v>128.68327889213347</v>
      </c>
      <c r="J82" s="14">
        <v>4.2269859966776435</v>
      </c>
      <c r="K82" s="14">
        <v>21.771305064154291</v>
      </c>
      <c r="L82" s="14">
        <v>12.077002839045607</v>
      </c>
      <c r="M82" s="14">
        <v>2.1937772538735096</v>
      </c>
      <c r="N82" s="14">
        <v>66.731604415390521</v>
      </c>
      <c r="O82" s="14">
        <v>23.922473404349844</v>
      </c>
      <c r="P82" s="14">
        <v>304.49379928487389</v>
      </c>
      <c r="Q82" s="14">
        <v>120.28064254781567</v>
      </c>
      <c r="R82" s="14">
        <v>537.00703130133206</v>
      </c>
      <c r="S82" s="14">
        <v>116.40485486448304</v>
      </c>
      <c r="T82" s="14">
        <v>1040.0584723006289</v>
      </c>
      <c r="U82" s="14">
        <v>191.09777895473204</v>
      </c>
      <c r="V82" s="14">
        <v>10345.262142216337</v>
      </c>
      <c r="W82" s="14">
        <v>8.1609256029004893</v>
      </c>
      <c r="X82" s="14">
        <v>642.61496137910638</v>
      </c>
      <c r="Y82" s="14">
        <v>752.6753435883976</v>
      </c>
      <c r="Z82" s="3">
        <v>63.394946815336155</v>
      </c>
      <c r="AA82" s="8">
        <f t="shared" si="7"/>
        <v>0.85377442858088626</v>
      </c>
      <c r="AB82">
        <f t="shared" si="5"/>
        <v>0.23555708034220776</v>
      </c>
      <c r="AC82">
        <f t="shared" si="8"/>
        <v>3.9519692087366591</v>
      </c>
      <c r="AD82">
        <v>253.16883371706137</v>
      </c>
      <c r="AE82">
        <v>781.20611509395519</v>
      </c>
      <c r="AF82">
        <v>55.297289261117953</v>
      </c>
      <c r="AG82">
        <v>-11.29968779309457</v>
      </c>
      <c r="AH82">
        <v>3.4207871467468318</v>
      </c>
      <c r="AI82">
        <v>2.8791427967250538</v>
      </c>
      <c r="AJ82">
        <v>-2.1620924108408608</v>
      </c>
    </row>
    <row r="83" spans="1:36" ht="15.75">
      <c r="A83" s="5" t="s">
        <v>81</v>
      </c>
      <c r="B83" s="8">
        <v>38.777106268380919</v>
      </c>
      <c r="C83" s="14">
        <v>391.94324377146665</v>
      </c>
      <c r="D83" s="14">
        <v>192.85651137839236</v>
      </c>
      <c r="E83" s="14">
        <v>1032.4405904885195</v>
      </c>
      <c r="F83" s="14">
        <v>58.482102667199847</v>
      </c>
      <c r="G83" s="14">
        <v>6.3515349114085202</v>
      </c>
      <c r="H83" s="14">
        <v>0.20117920682820947</v>
      </c>
      <c r="I83" s="14">
        <v>55.222924114027606</v>
      </c>
      <c r="J83" s="14">
        <v>0.10674505943246126</v>
      </c>
      <c r="K83" s="14">
        <v>1.8037749325662191</v>
      </c>
      <c r="L83" s="14">
        <v>3.8759985857019044</v>
      </c>
      <c r="M83" s="14">
        <v>0.84968299252490886</v>
      </c>
      <c r="N83" s="14">
        <v>19.245828422400493</v>
      </c>
      <c r="O83" s="14">
        <v>6.9460527300626076</v>
      </c>
      <c r="P83" s="14">
        <v>88.880813317293459</v>
      </c>
      <c r="Q83" s="14">
        <v>36.362274031994396</v>
      </c>
      <c r="R83" s="14">
        <v>170.86954426899641</v>
      </c>
      <c r="S83" s="14">
        <v>38.637806560407149</v>
      </c>
      <c r="T83" s="14">
        <v>366.93616074988512</v>
      </c>
      <c r="U83" s="14">
        <v>73.467600783957906</v>
      </c>
      <c r="V83" s="14">
        <v>9185.7427612235006</v>
      </c>
      <c r="W83" s="14">
        <v>2.4887962881381576</v>
      </c>
      <c r="X83" s="14">
        <v>267.0141664431701</v>
      </c>
      <c r="Y83" s="14">
        <v>268.46231824177892</v>
      </c>
      <c r="Z83" s="3">
        <v>63.66616634865386</v>
      </c>
      <c r="AA83" s="8">
        <f t="shared" si="7"/>
        <v>0.99460575395424911</v>
      </c>
      <c r="AB83">
        <f t="shared" si="5"/>
        <v>0.29987883613292798</v>
      </c>
      <c r="AC83">
        <f t="shared" si="8"/>
        <v>91.167836440232975</v>
      </c>
      <c r="AD83">
        <v>414.20485707152483</v>
      </c>
      <c r="AE83">
        <v>1225.0161772141389</v>
      </c>
      <c r="AF83">
        <v>271.23024466026271</v>
      </c>
      <c r="AG83">
        <v>9.3044821300043239</v>
      </c>
      <c r="AH83">
        <v>17.012921213449729</v>
      </c>
      <c r="AI83">
        <v>16.67249847608527</v>
      </c>
      <c r="AJ83">
        <v>11.74194199706916</v>
      </c>
    </row>
    <row r="84" spans="1:36" ht="15.75">
      <c r="A84" s="5" t="s">
        <v>82</v>
      </c>
      <c r="B84" s="8">
        <v>39.16518470290729</v>
      </c>
      <c r="C84" s="14">
        <v>490.28677439678955</v>
      </c>
      <c r="D84" s="14">
        <v>5.6610890098522981</v>
      </c>
      <c r="E84" s="14">
        <v>1970.0981436115142</v>
      </c>
      <c r="F84" s="14">
        <v>67.449419519689314</v>
      </c>
      <c r="G84" s="14">
        <v>10.223610037948445</v>
      </c>
      <c r="H84" s="14">
        <v>1.9670769127241295E-2</v>
      </c>
      <c r="I84" s="14">
        <v>90.085113625215115</v>
      </c>
      <c r="J84" s="14">
        <v>0.18635243400468765</v>
      </c>
      <c r="K84" s="14">
        <v>3.0796739619314142</v>
      </c>
      <c r="L84" s="14">
        <v>5.8813136556160597</v>
      </c>
      <c r="M84" s="14">
        <v>1.4220990384620074</v>
      </c>
      <c r="N84" s="14">
        <v>33.858709894285035</v>
      </c>
      <c r="O84" s="14">
        <v>12.357314366051229</v>
      </c>
      <c r="P84" s="14">
        <v>158.01192788470144</v>
      </c>
      <c r="Q84" s="14">
        <v>66.117504638413891</v>
      </c>
      <c r="R84" s="14">
        <v>327.05040585816158</v>
      </c>
      <c r="S84" s="14">
        <v>76.895378283616552</v>
      </c>
      <c r="T84" s="14">
        <v>760.75890508455564</v>
      </c>
      <c r="U84" s="14">
        <v>152.97254133094827</v>
      </c>
      <c r="V84" s="14">
        <v>10631.595830597817</v>
      </c>
      <c r="W84" s="14">
        <v>2.8861432771558078</v>
      </c>
      <c r="X84" s="14">
        <v>539.92962915211103</v>
      </c>
      <c r="Y84" s="14">
        <v>412.96092114137736</v>
      </c>
      <c r="Z84" s="3">
        <v>63.442422562348881</v>
      </c>
      <c r="AA84" s="8">
        <f t="shared" si="7"/>
        <v>1.3074593781411725</v>
      </c>
      <c r="AB84">
        <f t="shared" si="5"/>
        <v>0.30718957281744802</v>
      </c>
      <c r="AC84">
        <f t="shared" si="8"/>
        <v>359.9668535166594</v>
      </c>
      <c r="AD84">
        <v>610.36741889242887</v>
      </c>
      <c r="AE84">
        <v>740.30974472537832</v>
      </c>
      <c r="AF84">
        <v>314.20721210634872</v>
      </c>
      <c r="AG84">
        <v>-6.7656454759247211</v>
      </c>
      <c r="AH84">
        <v>8.9100094944784125</v>
      </c>
      <c r="AI84">
        <v>8.3451994720932703</v>
      </c>
      <c r="AJ84">
        <v>3.2846428498951918</v>
      </c>
    </row>
    <row r="85" spans="1:36" ht="15.75">
      <c r="A85" s="5" t="s">
        <v>83</v>
      </c>
      <c r="B85" s="8">
        <v>38.547766311331195</v>
      </c>
      <c r="C85" s="14">
        <v>511.01461230738221</v>
      </c>
      <c r="D85" s="14">
        <v>9.9422953055091163</v>
      </c>
      <c r="E85" s="14">
        <v>1795.1722127928274</v>
      </c>
      <c r="F85" s="14">
        <v>67.237465678742609</v>
      </c>
      <c r="G85" s="14">
        <v>12.171471474572167</v>
      </c>
      <c r="H85" s="14">
        <v>1.1771297496537566E-2</v>
      </c>
      <c r="I85" s="14">
        <v>102.60132238764632</v>
      </c>
      <c r="J85" s="14">
        <v>0.13761437907310267</v>
      </c>
      <c r="K85" s="14">
        <v>2.4595419787442809</v>
      </c>
      <c r="L85" s="14">
        <v>5.7729508174028856</v>
      </c>
      <c r="M85" s="14">
        <v>1.5280610998756545</v>
      </c>
      <c r="N85" s="14">
        <v>33.461663978513265</v>
      </c>
      <c r="O85" s="14">
        <v>12.210572682553357</v>
      </c>
      <c r="P85" s="14">
        <v>158.03819279312162</v>
      </c>
      <c r="Q85" s="14">
        <v>62.673997750563032</v>
      </c>
      <c r="R85" s="14">
        <v>299.42755816952058</v>
      </c>
      <c r="S85" s="14">
        <v>68.008445824195761</v>
      </c>
      <c r="T85" s="14">
        <v>652.13658663048307</v>
      </c>
      <c r="U85" s="14">
        <v>126.06186820262512</v>
      </c>
      <c r="V85" s="14">
        <v>10481.871250074326</v>
      </c>
      <c r="W85" s="14">
        <v>4.1030839872884242</v>
      </c>
      <c r="X85" s="14">
        <v>897.75873537095651</v>
      </c>
      <c r="Y85" s="14">
        <v>577.29070296399607</v>
      </c>
      <c r="Z85" s="3">
        <v>64.146433470327011</v>
      </c>
      <c r="AA85" s="8">
        <f t="shared" si="7"/>
        <v>1.5551241874528283</v>
      </c>
      <c r="AB85">
        <f t="shared" si="5"/>
        <v>0.33513286971065404</v>
      </c>
      <c r="AC85">
        <f t="shared" si="8"/>
        <v>616.73212287585864</v>
      </c>
      <c r="AD85">
        <v>585.64949458104115</v>
      </c>
      <c r="AE85">
        <v>795.49613367414997</v>
      </c>
      <c r="AF85">
        <v>388.77329394093459</v>
      </c>
      <c r="AG85">
        <v>-3.3123765408560568</v>
      </c>
      <c r="AH85">
        <v>11.09157498114504</v>
      </c>
      <c r="AI85">
        <v>10.557787785489881</v>
      </c>
      <c r="AJ85">
        <v>5.5227746102652091</v>
      </c>
    </row>
    <row r="86" spans="1:36" ht="15.75">
      <c r="A86" s="5" t="s">
        <v>84</v>
      </c>
      <c r="B86" s="8">
        <v>40.436074263903116</v>
      </c>
      <c r="C86" s="14">
        <v>409.73307030522602</v>
      </c>
      <c r="D86" s="14">
        <v>17.949982776575283</v>
      </c>
      <c r="E86" s="14">
        <v>725.06064655501814</v>
      </c>
      <c r="F86" s="14">
        <v>66.358372222579945</v>
      </c>
      <c r="G86" s="14">
        <v>2.4099017210852569</v>
      </c>
      <c r="H86" s="14">
        <v>7.8267556778202369E-3</v>
      </c>
      <c r="I86" s="14">
        <v>49.283350786210264</v>
      </c>
      <c r="J86" s="14">
        <v>9.1519722111452817E-2</v>
      </c>
      <c r="K86" s="14">
        <v>2.2222741117203118</v>
      </c>
      <c r="L86" s="14">
        <v>3.7362116708405737</v>
      </c>
      <c r="M86" s="14">
        <v>1.1745785518182716</v>
      </c>
      <c r="N86" s="14">
        <v>20.027979594313148</v>
      </c>
      <c r="O86" s="14">
        <v>6.1284491874071261</v>
      </c>
      <c r="P86" s="14">
        <v>71.903209008142639</v>
      </c>
      <c r="Q86" s="14">
        <v>27.115563151490381</v>
      </c>
      <c r="R86" s="14">
        <v>119.29763724991074</v>
      </c>
      <c r="S86" s="14">
        <v>26.358315195438891</v>
      </c>
      <c r="T86" s="14">
        <v>244.96428075116003</v>
      </c>
      <c r="U86" s="14">
        <v>47.534027266131019</v>
      </c>
      <c r="V86" s="14">
        <v>8393.7581322165097</v>
      </c>
      <c r="W86" s="14">
        <v>1.0393412960602468</v>
      </c>
      <c r="X86" s="14">
        <v>109.65599715914044</v>
      </c>
      <c r="Y86" s="14">
        <v>79.949815257442737</v>
      </c>
      <c r="Z86" s="3">
        <v>79.056807662692236</v>
      </c>
      <c r="AA86" s="8">
        <f t="shared" si="7"/>
        <v>1.3715603570319981</v>
      </c>
      <c r="AB86">
        <f t="shared" si="5"/>
        <v>0.41390127173195662</v>
      </c>
      <c r="AC86">
        <f t="shared" si="8"/>
        <v>445.49176421465449</v>
      </c>
      <c r="AD86">
        <v>258.2318679639742</v>
      </c>
      <c r="AE86">
        <v>860.23870187210889</v>
      </c>
      <c r="AF86">
        <v>148.61001201080981</v>
      </c>
      <c r="AG86">
        <v>-4.1419073628676362</v>
      </c>
      <c r="AH86">
        <v>8.9279962754661</v>
      </c>
      <c r="AI86">
        <v>8.4283889219171133</v>
      </c>
      <c r="AJ86">
        <v>3.418535303103889</v>
      </c>
    </row>
    <row r="87" spans="1:36" s="2" customFormat="1" ht="15.75">
      <c r="A87" s="5" t="s">
        <v>85</v>
      </c>
      <c r="B87" s="8">
        <v>39.775197790667832</v>
      </c>
      <c r="C87" s="14">
        <v>1988.6581833099506</v>
      </c>
      <c r="D87" s="14">
        <v>8.8201402579117918</v>
      </c>
      <c r="E87" s="14">
        <v>1403.5065492890224</v>
      </c>
      <c r="F87" s="14">
        <v>66.836783803742023</v>
      </c>
      <c r="G87" s="14">
        <v>7.8575370679411085</v>
      </c>
      <c r="H87" s="14">
        <v>16.876237762703418</v>
      </c>
      <c r="I87" s="14">
        <v>104.71933204021174</v>
      </c>
      <c r="J87" s="14">
        <v>4.2547942022778473</v>
      </c>
      <c r="K87" s="14">
        <v>20.573789145406906</v>
      </c>
      <c r="L87" s="14">
        <v>8.5414688812937527</v>
      </c>
      <c r="M87" s="14">
        <v>1.8122630813092528</v>
      </c>
      <c r="N87" s="14">
        <v>30.28012118004218</v>
      </c>
      <c r="O87" s="14">
        <v>10.396436502467045</v>
      </c>
      <c r="P87" s="14">
        <v>127.21276596890488</v>
      </c>
      <c r="Q87" s="14">
        <v>50.091336779613265</v>
      </c>
      <c r="R87" s="14">
        <v>234.45000614619636</v>
      </c>
      <c r="S87" s="14">
        <v>52.442098543474295</v>
      </c>
      <c r="T87" s="14">
        <v>490.60124665304073</v>
      </c>
      <c r="U87" s="14">
        <v>94.004570200437442</v>
      </c>
      <c r="V87" s="14">
        <v>10018.806529927031</v>
      </c>
      <c r="W87" s="14">
        <v>3.2360334917718592</v>
      </c>
      <c r="X87" s="14">
        <v>446.8890044063055</v>
      </c>
      <c r="Y87" s="14">
        <v>352.83147480141702</v>
      </c>
      <c r="Z87" s="3">
        <v>66.711322954580297</v>
      </c>
      <c r="AA87" s="8">
        <f t="shared" si="7"/>
        <v>1.2665791923972389</v>
      </c>
      <c r="AB87">
        <f t="shared" si="5"/>
        <v>0.34349874794752777</v>
      </c>
      <c r="AC87">
        <f t="shared" si="8"/>
        <v>2.9897677497325641</v>
      </c>
      <c r="AD87">
        <v>214.3247674821846</v>
      </c>
      <c r="AE87">
        <v>783.26340943965317</v>
      </c>
      <c r="AF87">
        <v>42.97145050653598</v>
      </c>
      <c r="AG87">
        <v>-12.15094958213532</v>
      </c>
      <c r="AH87">
        <v>2.523428693447002</v>
      </c>
      <c r="AI87">
        <v>1.9829228634749609</v>
      </c>
      <c r="AJ87">
        <v>-3.057400451734738</v>
      </c>
    </row>
    <row r="88" spans="1:36" s="2" customFormat="1" ht="15.75">
      <c r="A88" s="5" t="s">
        <v>86</v>
      </c>
      <c r="B88" s="8">
        <v>39.990294605402624</v>
      </c>
      <c r="C88" s="14">
        <v>1534.1352146241913</v>
      </c>
      <c r="D88" s="14">
        <v>7.5289037067117155</v>
      </c>
      <c r="E88" s="14">
        <v>1649.3714145809615</v>
      </c>
      <c r="F88" s="14">
        <v>62.719117899144834</v>
      </c>
      <c r="G88" s="14">
        <v>13.696311818072484</v>
      </c>
      <c r="H88" s="14">
        <v>21.036896045512098</v>
      </c>
      <c r="I88" s="14">
        <v>128.96840163869564</v>
      </c>
      <c r="J88" s="14">
        <v>5.5260396114283532</v>
      </c>
      <c r="K88" s="14">
        <v>25.897880479148455</v>
      </c>
      <c r="L88" s="14">
        <v>9.3774636244261504</v>
      </c>
      <c r="M88" s="14">
        <v>1.703636987413377</v>
      </c>
      <c r="N88" s="14">
        <v>33.852453363554019</v>
      </c>
      <c r="O88" s="14">
        <v>11.571616314342151</v>
      </c>
      <c r="P88" s="14">
        <v>145.54987294419857</v>
      </c>
      <c r="Q88" s="14">
        <v>58.713098625977253</v>
      </c>
      <c r="R88" s="14">
        <v>271.87592872729942</v>
      </c>
      <c r="S88" s="14">
        <v>61.121002577456842</v>
      </c>
      <c r="T88" s="14">
        <v>579.14511200447748</v>
      </c>
      <c r="U88" s="14">
        <v>114.39807718790998</v>
      </c>
      <c r="V88" s="14">
        <v>10013.695260796201</v>
      </c>
      <c r="W88" s="14">
        <v>4.475705068688959</v>
      </c>
      <c r="X88" s="14">
        <v>707.73072945529077</v>
      </c>
      <c r="Y88" s="14">
        <v>682.76311944781014</v>
      </c>
      <c r="Z88" s="3">
        <v>62.633339906688917</v>
      </c>
      <c r="AA88" s="8">
        <f t="shared" si="7"/>
        <v>1.036568480775109</v>
      </c>
      <c r="AB88">
        <f t="shared" si="5"/>
        <v>0.29146626326381214</v>
      </c>
      <c r="AC88">
        <f t="shared" si="8"/>
        <v>2.8938310806678325</v>
      </c>
      <c r="AD88">
        <v>267.05395044745143</v>
      </c>
      <c r="AE88">
        <v>767.51856710040659</v>
      </c>
      <c r="AF88">
        <v>45.356975371098258</v>
      </c>
      <c r="AG88">
        <v>-12.69370292721157</v>
      </c>
      <c r="AH88">
        <v>2.33810145219568</v>
      </c>
      <c r="AI88">
        <v>1.788818158869127</v>
      </c>
      <c r="AJ88">
        <v>-3.2586262602527492</v>
      </c>
    </row>
    <row r="89" spans="1:36" ht="15.75">
      <c r="A89" s="5" t="s">
        <v>87</v>
      </c>
      <c r="B89" s="8">
        <v>38.572487596511088</v>
      </c>
      <c r="C89" s="14">
        <v>369.03790610633126</v>
      </c>
      <c r="D89" s="14">
        <v>5.4612252946053275</v>
      </c>
      <c r="E89" s="14">
        <v>946.92812472564003</v>
      </c>
      <c r="F89" s="14">
        <v>54.083343068577094</v>
      </c>
      <c r="G89" s="14">
        <v>5.3913355215218086</v>
      </c>
      <c r="H89" s="14">
        <v>1.8441929648571078</v>
      </c>
      <c r="I89" s="14">
        <v>50.526885787585165</v>
      </c>
      <c r="J89" s="14">
        <v>1.3246411222695857</v>
      </c>
      <c r="K89" s="14">
        <v>7.3096980201976454</v>
      </c>
      <c r="L89" s="14">
        <v>5.1039428145906918</v>
      </c>
      <c r="M89" s="14">
        <v>1.3907185652847416</v>
      </c>
      <c r="N89" s="14">
        <v>18.872868620811225</v>
      </c>
      <c r="O89" s="14">
        <v>6.4276051945054036</v>
      </c>
      <c r="P89" s="14">
        <v>81.540896933727481</v>
      </c>
      <c r="Q89" s="14">
        <v>32.268304680596273</v>
      </c>
      <c r="R89" s="14">
        <v>154.41103483853311</v>
      </c>
      <c r="S89" s="14">
        <v>34.550210648543271</v>
      </c>
      <c r="T89" s="14">
        <v>322.06455323858808</v>
      </c>
      <c r="U89" s="14">
        <v>63.056979258697332</v>
      </c>
      <c r="V89" s="14">
        <v>8461.4022853335682</v>
      </c>
      <c r="W89" s="14">
        <v>2.2912518420047818</v>
      </c>
      <c r="X89" s="14">
        <v>307.56900035363645</v>
      </c>
      <c r="Y89" s="14">
        <v>611.99966948461883</v>
      </c>
      <c r="Z89" s="3">
        <v>63.917706834860653</v>
      </c>
      <c r="AA89" s="8">
        <f t="shared" si="7"/>
        <v>0.50256399748164648</v>
      </c>
      <c r="AB89">
        <f t="shared" si="5"/>
        <v>0.43193300928364281</v>
      </c>
      <c r="AC89">
        <f t="shared" si="8"/>
        <v>7.820921394240699</v>
      </c>
      <c r="AD89">
        <v>192.17797216350687</v>
      </c>
      <c r="AE89">
        <v>736.98052382866854</v>
      </c>
      <c r="AF89">
        <v>58.283831435058609</v>
      </c>
      <c r="AG89">
        <v>-13.264285166021621</v>
      </c>
      <c r="AH89">
        <v>2.492531835612775</v>
      </c>
      <c r="AI89">
        <v>1.9257897685298599</v>
      </c>
      <c r="AJ89">
        <v>-3.1364449538345771</v>
      </c>
    </row>
    <row r="90" spans="1:36" ht="15.75">
      <c r="A90" s="5" t="s">
        <v>88</v>
      </c>
      <c r="B90" s="8">
        <v>41.970849520760325</v>
      </c>
      <c r="C90" s="14">
        <v>476.81288189948162</v>
      </c>
      <c r="D90" s="14">
        <v>21.512669103299682</v>
      </c>
      <c r="E90" s="14">
        <v>1430.4701608001146</v>
      </c>
      <c r="F90" s="14">
        <v>69.259349051612929</v>
      </c>
      <c r="G90" s="14">
        <v>4.858145629729024</v>
      </c>
      <c r="H90" s="14">
        <v>1.9359129329169205E-2</v>
      </c>
      <c r="I90" s="14">
        <v>71.490719969137487</v>
      </c>
      <c r="J90" s="14">
        <v>0.25519092945286576</v>
      </c>
      <c r="K90" s="14">
        <v>4.1935651270444181</v>
      </c>
      <c r="L90" s="14">
        <v>8.6018279128349118</v>
      </c>
      <c r="M90" s="14">
        <v>1.6380926150359514</v>
      </c>
      <c r="N90" s="14">
        <v>41.854203463226817</v>
      </c>
      <c r="O90" s="14">
        <v>13.373796148869202</v>
      </c>
      <c r="P90" s="14">
        <v>154.95219212966526</v>
      </c>
      <c r="Q90" s="14">
        <v>55.508558258690748</v>
      </c>
      <c r="R90" s="14">
        <v>230.94519223386669</v>
      </c>
      <c r="S90" s="14">
        <v>47.163851781758467</v>
      </c>
      <c r="T90" s="14">
        <v>405.85817205890316</v>
      </c>
      <c r="U90" s="14">
        <v>74.318808244391732</v>
      </c>
      <c r="V90" s="14">
        <v>8344.2232284510301</v>
      </c>
      <c r="W90" s="14">
        <v>1.9068129371650699</v>
      </c>
      <c r="X90" s="14">
        <v>225.67935666597765</v>
      </c>
      <c r="Y90" s="14">
        <v>152.41635198814839</v>
      </c>
      <c r="Z90" s="3">
        <v>83.002751910401372</v>
      </c>
      <c r="AA90" s="8">
        <f t="shared" si="7"/>
        <v>1.4806768022077188</v>
      </c>
      <c r="AB90">
        <f t="shared" si="5"/>
        <v>0.26316161195423216</v>
      </c>
      <c r="AC90">
        <f t="shared" si="8"/>
        <v>246.07179085173365</v>
      </c>
      <c r="AD90">
        <v>108.44482973165418</v>
      </c>
      <c r="AE90">
        <v>881.67971531825617</v>
      </c>
      <c r="AF90">
        <v>89.068903019209742</v>
      </c>
      <c r="AG90">
        <v>-5.2121283369999469</v>
      </c>
      <c r="AH90">
        <v>7.4489452861983834</v>
      </c>
      <c r="AI90">
        <v>6.9601785952176263</v>
      </c>
      <c r="AJ90">
        <v>1.957669363631676</v>
      </c>
    </row>
    <row r="91" spans="1:36" ht="15.75">
      <c r="A91" s="5" t="s">
        <v>151</v>
      </c>
      <c r="B91" s="10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3"/>
      <c r="AA91" s="8"/>
    </row>
    <row r="92" spans="1:36" ht="15.75">
      <c r="A92" s="5" t="s">
        <v>152</v>
      </c>
      <c r="B92" s="8">
        <v>40.1</v>
      </c>
      <c r="C92" s="14">
        <v>176.16</v>
      </c>
      <c r="D92" s="14">
        <v>2.15</v>
      </c>
      <c r="E92" s="14">
        <v>866.1</v>
      </c>
      <c r="F92" s="14"/>
      <c r="G92" s="14">
        <v>5.32</v>
      </c>
      <c r="H92" s="14">
        <v>1.6500000000000001E-2</v>
      </c>
      <c r="I92" s="14">
        <v>8.5299999999999994</v>
      </c>
      <c r="J92" s="14">
        <v>3.1800000000000002E-2</v>
      </c>
      <c r="K92" s="14">
        <v>0.64</v>
      </c>
      <c r="L92" s="14">
        <v>1.91</v>
      </c>
      <c r="M92" s="14">
        <v>6.5000000000000002E-2</v>
      </c>
      <c r="N92" s="14">
        <v>13.45</v>
      </c>
      <c r="O92" s="14">
        <v>5.37</v>
      </c>
      <c r="P92" s="14">
        <v>70.3</v>
      </c>
      <c r="Q92" s="14">
        <v>27.37</v>
      </c>
      <c r="R92" s="14">
        <v>130.19999999999999</v>
      </c>
      <c r="S92" s="14">
        <v>26.94</v>
      </c>
      <c r="T92" s="14">
        <v>268.57</v>
      </c>
      <c r="U92" s="14">
        <v>48.57</v>
      </c>
      <c r="V92" s="14">
        <v>10664.24</v>
      </c>
      <c r="W92" s="14">
        <v>2.165</v>
      </c>
      <c r="X92" s="14">
        <v>225.94</v>
      </c>
      <c r="Y92" s="14">
        <v>559.15</v>
      </c>
      <c r="Z92" s="3"/>
      <c r="AA92" s="8">
        <f t="shared" ref="AA92:AA119" si="9">X92/Y92</f>
        <v>0.40407761781275153</v>
      </c>
      <c r="AB92">
        <f t="shared" ref="AB92:AB119" si="10">(M92/0.0563)/((L92/0.148)*(N92/0.199))^0.5</f>
        <v>3.9091697720891459E-2</v>
      </c>
      <c r="AC92">
        <f t="shared" ref="AC92:AC114" si="11">(I92/0.613)/((H92/0.237)*(J92/0.0928))^0.5</f>
        <v>90.09095396837381</v>
      </c>
      <c r="AD92">
        <v>49.743888408713246</v>
      </c>
      <c r="AE92">
        <v>657.67554624189904</v>
      </c>
      <c r="AF92">
        <v>39.721499956673583</v>
      </c>
      <c r="AG92">
        <v>-19.096605213409049</v>
      </c>
      <c r="AH92">
        <v>-1.234803473801168</v>
      </c>
      <c r="AI92">
        <v>-1.8498244978216609</v>
      </c>
      <c r="AJ92">
        <v>-6.9574114812650194</v>
      </c>
    </row>
    <row r="93" spans="1:36" ht="15.75">
      <c r="A93" s="5" t="s">
        <v>153</v>
      </c>
      <c r="B93" s="8">
        <v>41.2</v>
      </c>
      <c r="C93" s="14">
        <v>617.49</v>
      </c>
      <c r="D93" s="14">
        <v>2.59</v>
      </c>
      <c r="E93" s="14">
        <v>810.09</v>
      </c>
      <c r="F93" s="14"/>
      <c r="G93" s="14">
        <v>4.68</v>
      </c>
      <c r="H93" s="14">
        <v>18.91</v>
      </c>
      <c r="I93" s="14">
        <v>54.51</v>
      </c>
      <c r="J93" s="14">
        <v>6.48</v>
      </c>
      <c r="K93" s="14">
        <v>31.28</v>
      </c>
      <c r="L93" s="14">
        <v>8.6</v>
      </c>
      <c r="M93" s="14">
        <v>0.185</v>
      </c>
      <c r="N93" s="14">
        <v>18.28</v>
      </c>
      <c r="O93" s="14">
        <v>5.99</v>
      </c>
      <c r="P93" s="14">
        <v>69.989999999999995</v>
      </c>
      <c r="Q93" s="14">
        <v>26.17</v>
      </c>
      <c r="R93" s="14">
        <v>119.93</v>
      </c>
      <c r="S93" s="14">
        <v>24.57</v>
      </c>
      <c r="T93" s="14">
        <v>241.34</v>
      </c>
      <c r="U93" s="14">
        <v>44.2</v>
      </c>
      <c r="V93" s="14">
        <v>9994.15</v>
      </c>
      <c r="W93" s="14">
        <v>1.8320000000000001</v>
      </c>
      <c r="X93" s="14">
        <v>223.09</v>
      </c>
      <c r="Y93" s="14">
        <v>505.33</v>
      </c>
      <c r="Z93" s="3"/>
      <c r="AA93" s="8">
        <f t="shared" si="9"/>
        <v>0.44147388835018703</v>
      </c>
      <c r="AB93">
        <f t="shared" si="10"/>
        <v>4.4976267174878036E-2</v>
      </c>
      <c r="AC93">
        <f t="shared" si="11"/>
        <v>1.1913259483014045</v>
      </c>
      <c r="AD93">
        <v>16.355893315154692</v>
      </c>
      <c r="AE93">
        <v>672.50414550705432</v>
      </c>
      <c r="AF93">
        <v>5.0527646576662422</v>
      </c>
      <c r="AG93">
        <v>-25.965929716790001</v>
      </c>
      <c r="AH93">
        <v>-8.5245580735999376</v>
      </c>
      <c r="AI93">
        <v>-9.1302052283317785</v>
      </c>
      <c r="AJ93">
        <v>-14.22846505140393</v>
      </c>
    </row>
    <row r="94" spans="1:36" ht="15.75">
      <c r="A94" s="5" t="s">
        <v>154</v>
      </c>
      <c r="B94" s="8">
        <v>44.9</v>
      </c>
      <c r="C94" s="14">
        <v>227.4</v>
      </c>
      <c r="D94" s="14">
        <v>5.15</v>
      </c>
      <c r="E94" s="14">
        <v>671.9</v>
      </c>
      <c r="F94" s="14"/>
      <c r="G94" s="14">
        <v>1.913</v>
      </c>
      <c r="H94" s="14">
        <v>3.4200000000000001E-2</v>
      </c>
      <c r="I94" s="14">
        <v>3.5</v>
      </c>
      <c r="J94" s="14">
        <v>5.7500000000000002E-2</v>
      </c>
      <c r="K94" s="14">
        <v>0.80200000000000005</v>
      </c>
      <c r="L94" s="14">
        <v>1.92</v>
      </c>
      <c r="M94" s="14">
        <v>7.3999999999999996E-2</v>
      </c>
      <c r="N94" s="14">
        <v>12.3</v>
      </c>
      <c r="O94" s="14">
        <v>4.43</v>
      </c>
      <c r="P94" s="14">
        <v>56.7</v>
      </c>
      <c r="Q94" s="14">
        <v>21.88</v>
      </c>
      <c r="R94" s="14">
        <v>101.12</v>
      </c>
      <c r="S94" s="14">
        <v>21.05</v>
      </c>
      <c r="T94" s="14">
        <v>210.82</v>
      </c>
      <c r="U94" s="14">
        <v>38.96</v>
      </c>
      <c r="V94" s="14">
        <v>8771.3799999999992</v>
      </c>
      <c r="W94" s="14">
        <v>0.79100000000000004</v>
      </c>
      <c r="X94" s="14">
        <v>109.86</v>
      </c>
      <c r="Y94" s="14">
        <v>231.87</v>
      </c>
      <c r="Z94" s="3"/>
      <c r="AA94" s="8">
        <f t="shared" si="9"/>
        <v>0.47379997412343122</v>
      </c>
      <c r="AB94">
        <f t="shared" si="10"/>
        <v>4.6417051599568139E-2</v>
      </c>
      <c r="AC94">
        <f t="shared" si="11"/>
        <v>19.094520442573142</v>
      </c>
      <c r="AD94">
        <v>15.849593150761226</v>
      </c>
      <c r="AE94">
        <v>731.59237956411187</v>
      </c>
      <c r="AF94">
        <v>12.22299152839871</v>
      </c>
      <c r="AG94">
        <v>-19.408976009870269</v>
      </c>
      <c r="AH94">
        <v>-3.5196634581023631</v>
      </c>
      <c r="AI94">
        <v>-4.0895477044645787</v>
      </c>
      <c r="AJ94">
        <v>-9.1545337438382965</v>
      </c>
    </row>
    <row r="95" spans="1:36" ht="15.75">
      <c r="A95" s="5" t="s">
        <v>155</v>
      </c>
      <c r="B95" s="8">
        <v>40.799999999999997</v>
      </c>
      <c r="C95" s="14">
        <v>198.28</v>
      </c>
      <c r="D95" s="14">
        <v>7.35</v>
      </c>
      <c r="E95" s="14">
        <v>1407.01</v>
      </c>
      <c r="F95" s="14"/>
      <c r="G95" s="14">
        <v>1.4950000000000001</v>
      </c>
      <c r="H95" s="14">
        <v>0.124</v>
      </c>
      <c r="I95" s="14">
        <v>5.92</v>
      </c>
      <c r="J95" s="14">
        <v>0.28699999999999998</v>
      </c>
      <c r="K95" s="14">
        <v>3.97</v>
      </c>
      <c r="L95" s="14">
        <v>7.08</v>
      </c>
      <c r="M95" s="14">
        <v>0.56499999999999995</v>
      </c>
      <c r="N95" s="14">
        <v>34.75</v>
      </c>
      <c r="O95" s="14">
        <v>11.52</v>
      </c>
      <c r="P95" s="14">
        <v>131.1</v>
      </c>
      <c r="Q95" s="14">
        <v>46.08</v>
      </c>
      <c r="R95" s="14">
        <v>199.52</v>
      </c>
      <c r="S95" s="14">
        <v>38.94</v>
      </c>
      <c r="T95" s="14">
        <v>357</v>
      </c>
      <c r="U95" s="14">
        <v>63.11</v>
      </c>
      <c r="V95" s="14">
        <v>8349.17</v>
      </c>
      <c r="W95" s="14">
        <v>0.68799999999999994</v>
      </c>
      <c r="X95" s="14">
        <v>214.93</v>
      </c>
      <c r="Y95" s="14">
        <v>335.26</v>
      </c>
      <c r="Z95" s="3"/>
      <c r="AA95" s="8">
        <f t="shared" si="9"/>
        <v>0.64108453140845911</v>
      </c>
      <c r="AB95">
        <f t="shared" si="10"/>
        <v>0.1098002718993344</v>
      </c>
      <c r="AC95">
        <f t="shared" si="11"/>
        <v>7.5920245253542973</v>
      </c>
      <c r="AD95">
        <v>2.4580672386788858</v>
      </c>
      <c r="AE95">
        <v>765.16739201052098</v>
      </c>
      <c r="AF95">
        <v>2.938729514461996</v>
      </c>
      <c r="AG95">
        <v>-23.088004046756481</v>
      </c>
      <c r="AH95">
        <v>-8.0018950573126091</v>
      </c>
      <c r="AI95">
        <v>-8.5525019004976741</v>
      </c>
      <c r="AJ95">
        <v>-13.601038277431909</v>
      </c>
    </row>
    <row r="96" spans="1:36" ht="15.75">
      <c r="A96" s="5" t="s">
        <v>156</v>
      </c>
      <c r="B96" s="8">
        <v>50.8</v>
      </c>
      <c r="C96" s="14">
        <v>172.65</v>
      </c>
      <c r="D96" s="14">
        <v>18.21</v>
      </c>
      <c r="E96" s="14">
        <v>390.61</v>
      </c>
      <c r="F96" s="14"/>
      <c r="G96" s="14">
        <v>0.627</v>
      </c>
      <c r="H96" s="14">
        <v>2.1999999999999999E-2</v>
      </c>
      <c r="I96" s="14">
        <v>3.12</v>
      </c>
      <c r="J96" s="14">
        <v>9.0999999999999998E-2</v>
      </c>
      <c r="K96" s="14">
        <v>1.6</v>
      </c>
      <c r="L96" s="14">
        <v>2.4300000000000002</v>
      </c>
      <c r="M96" s="14">
        <v>0.61599999999999999</v>
      </c>
      <c r="N96" s="14">
        <v>9.68</v>
      </c>
      <c r="O96" s="14">
        <v>3.23</v>
      </c>
      <c r="P96" s="14">
        <v>36.58</v>
      </c>
      <c r="Q96" s="14">
        <v>12.9</v>
      </c>
      <c r="R96" s="14">
        <v>57.85</v>
      </c>
      <c r="S96" s="14">
        <v>11.35</v>
      </c>
      <c r="T96" s="14">
        <v>112.32</v>
      </c>
      <c r="U96" s="14">
        <v>21.22</v>
      </c>
      <c r="V96" s="14">
        <v>6723.16</v>
      </c>
      <c r="W96" s="14">
        <v>0.19900000000000001</v>
      </c>
      <c r="X96" s="14">
        <v>28</v>
      </c>
      <c r="Y96" s="14">
        <v>39.82</v>
      </c>
      <c r="Z96" s="3"/>
      <c r="AA96" s="8">
        <f t="shared" si="9"/>
        <v>0.70316423907584125</v>
      </c>
      <c r="AB96">
        <f t="shared" si="10"/>
        <v>0.38715858842914536</v>
      </c>
      <c r="AC96">
        <f t="shared" si="11"/>
        <v>16.86981204960188</v>
      </c>
      <c r="AD96">
        <v>4.3651333076377909</v>
      </c>
      <c r="AE96">
        <v>861.91269312861425</v>
      </c>
      <c r="AF96">
        <v>4.1262452696747749</v>
      </c>
      <c r="AG96">
        <v>-17.53861548871566</v>
      </c>
      <c r="AH96">
        <v>-4.5011868197231006</v>
      </c>
      <c r="AI96">
        <v>-4.9999395935052018</v>
      </c>
      <c r="AJ96">
        <v>-10.009203282355809</v>
      </c>
    </row>
    <row r="97" spans="1:36" ht="15.75">
      <c r="A97" s="5" t="s">
        <v>157</v>
      </c>
      <c r="B97" s="8">
        <v>42.1</v>
      </c>
      <c r="C97" s="14">
        <v>274.04000000000002</v>
      </c>
      <c r="D97" s="14">
        <v>3.99</v>
      </c>
      <c r="E97" s="14">
        <v>1153.5899999999999</v>
      </c>
      <c r="F97" s="14"/>
      <c r="G97" s="14">
        <v>2.78</v>
      </c>
      <c r="H97" s="14">
        <v>0.125</v>
      </c>
      <c r="I97" s="14">
        <v>6.12</v>
      </c>
      <c r="J97" s="14">
        <v>0.09</v>
      </c>
      <c r="K97" s="14">
        <v>1.73</v>
      </c>
      <c r="L97" s="14">
        <v>4.26</v>
      </c>
      <c r="M97" s="14">
        <v>7.8E-2</v>
      </c>
      <c r="N97" s="14">
        <v>21.81</v>
      </c>
      <c r="O97" s="14">
        <v>7.75</v>
      </c>
      <c r="P97" s="14">
        <v>98.66</v>
      </c>
      <c r="Q97" s="14">
        <v>36.840000000000003</v>
      </c>
      <c r="R97" s="14">
        <v>170.29</v>
      </c>
      <c r="S97" s="14">
        <v>34.01</v>
      </c>
      <c r="T97" s="14">
        <v>335.86</v>
      </c>
      <c r="U97" s="14">
        <v>61.07</v>
      </c>
      <c r="V97" s="14">
        <v>9649.3700000000008</v>
      </c>
      <c r="W97" s="14">
        <v>1.1479999999999999</v>
      </c>
      <c r="X97" s="14">
        <v>195.6</v>
      </c>
      <c r="Y97" s="14">
        <v>500.82</v>
      </c>
      <c r="Z97" s="3"/>
      <c r="AA97" s="8">
        <f t="shared" si="9"/>
        <v>0.39055948244878397</v>
      </c>
      <c r="AB97">
        <f t="shared" si="10"/>
        <v>2.4666695428134728E-2</v>
      </c>
      <c r="AC97">
        <f t="shared" si="11"/>
        <v>13.959274502063415</v>
      </c>
      <c r="AD97">
        <v>8.5224578629538019</v>
      </c>
      <c r="AE97">
        <v>708.81089661659587</v>
      </c>
      <c r="AF97">
        <v>8.6010094802873738</v>
      </c>
      <c r="AG97">
        <v>-21.93161397012031</v>
      </c>
      <c r="AH97">
        <v>-5.4660296164141764</v>
      </c>
      <c r="AI97">
        <v>-6.0494129644448833</v>
      </c>
      <c r="AJ97">
        <v>-11.126532881691791</v>
      </c>
    </row>
    <row r="98" spans="1:36" ht="15.75">
      <c r="A98" s="5" t="s">
        <v>158</v>
      </c>
      <c r="B98" s="8">
        <v>45.3</v>
      </c>
      <c r="C98" s="14">
        <v>845.31</v>
      </c>
      <c r="D98" s="14">
        <v>9.2200000000000006</v>
      </c>
      <c r="E98" s="14">
        <v>551.30999999999995</v>
      </c>
      <c r="F98" s="14"/>
      <c r="G98" s="14">
        <v>1.66</v>
      </c>
      <c r="H98" s="14">
        <v>0.46100000000000002</v>
      </c>
      <c r="I98" s="14">
        <v>12.11</v>
      </c>
      <c r="J98" s="14">
        <v>0.27600000000000002</v>
      </c>
      <c r="K98" s="14">
        <v>1.6</v>
      </c>
      <c r="L98" s="14">
        <v>2.27</v>
      </c>
      <c r="M98" s="14">
        <v>0.40200000000000002</v>
      </c>
      <c r="N98" s="14">
        <v>12.01</v>
      </c>
      <c r="O98" s="14">
        <v>3.91</v>
      </c>
      <c r="P98" s="14">
        <v>49.47</v>
      </c>
      <c r="Q98" s="14">
        <v>18.38</v>
      </c>
      <c r="R98" s="14">
        <v>81.459999999999994</v>
      </c>
      <c r="S98" s="14">
        <v>16.75</v>
      </c>
      <c r="T98" s="14">
        <v>164.87</v>
      </c>
      <c r="U98" s="14">
        <v>30.96</v>
      </c>
      <c r="V98" s="14">
        <v>7506.34</v>
      </c>
      <c r="W98" s="14">
        <v>0.60699999999999998</v>
      </c>
      <c r="X98" s="14">
        <v>75.64</v>
      </c>
      <c r="Y98" s="14">
        <v>98.86</v>
      </c>
      <c r="Z98" s="3"/>
      <c r="AA98" s="8">
        <f t="shared" si="9"/>
        <v>0.76512239530649406</v>
      </c>
      <c r="AB98">
        <f t="shared" si="10"/>
        <v>0.2346878583602533</v>
      </c>
      <c r="AC98">
        <f t="shared" si="11"/>
        <v>8.2134728521156983</v>
      </c>
      <c r="AD98">
        <v>32.859943154586567</v>
      </c>
      <c r="AE98">
        <v>787.7593874155574</v>
      </c>
      <c r="AF98">
        <v>19.828330823402649</v>
      </c>
      <c r="AG98">
        <v>-14.847721652445321</v>
      </c>
      <c r="AH98">
        <v>-0.27346001800252928</v>
      </c>
      <c r="AI98">
        <v>-0.81148639284510793</v>
      </c>
      <c r="AJ98">
        <v>-5.8498359037926431</v>
      </c>
    </row>
    <row r="99" spans="1:36" ht="15.75">
      <c r="A99" s="5" t="s">
        <v>159</v>
      </c>
      <c r="B99" s="8">
        <v>44.7</v>
      </c>
      <c r="C99" s="14">
        <v>137.94999999999999</v>
      </c>
      <c r="D99" s="14">
        <v>2.63</v>
      </c>
      <c r="E99" s="14">
        <v>551.19000000000005</v>
      </c>
      <c r="F99" s="14"/>
      <c r="G99" s="14">
        <v>3.71</v>
      </c>
      <c r="H99" s="14">
        <v>1.03E-2</v>
      </c>
      <c r="I99" s="14">
        <v>5.32</v>
      </c>
      <c r="J99" s="14">
        <v>0.03</v>
      </c>
      <c r="K99" s="14">
        <v>0.37</v>
      </c>
      <c r="L99" s="14">
        <v>1.1100000000000001</v>
      </c>
      <c r="M99" s="14">
        <v>6.4000000000000001E-2</v>
      </c>
      <c r="N99" s="14">
        <v>7.77</v>
      </c>
      <c r="O99" s="14">
        <v>3.05</v>
      </c>
      <c r="P99" s="14">
        <v>42.11</v>
      </c>
      <c r="Q99" s="14">
        <v>17.23</v>
      </c>
      <c r="R99" s="14">
        <v>85.07</v>
      </c>
      <c r="S99" s="14">
        <v>18.2</v>
      </c>
      <c r="T99" s="14">
        <v>189.46</v>
      </c>
      <c r="U99" s="14">
        <v>34.82</v>
      </c>
      <c r="V99" s="14">
        <v>10597.6</v>
      </c>
      <c r="W99" s="14">
        <v>1.7270000000000001</v>
      </c>
      <c r="X99" s="14">
        <v>90.1</v>
      </c>
      <c r="Y99" s="14">
        <v>268.69</v>
      </c>
      <c r="Z99" s="3"/>
      <c r="AA99" s="8">
        <f t="shared" si="9"/>
        <v>0.33533067847705533</v>
      </c>
      <c r="AB99">
        <f t="shared" si="10"/>
        <v>6.6428887036405537E-2</v>
      </c>
      <c r="AC99">
        <f t="shared" si="11"/>
        <v>73.218373854734295</v>
      </c>
      <c r="AD99">
        <v>66.793026822951944</v>
      </c>
      <c r="AE99">
        <v>673.74581378478842</v>
      </c>
      <c r="AF99">
        <v>49.31941490179797</v>
      </c>
      <c r="AG99">
        <v>-17.334139518839351</v>
      </c>
      <c r="AH99">
        <v>7.2625012883758444E-2</v>
      </c>
      <c r="AI99">
        <v>-0.53224481609714047</v>
      </c>
      <c r="AJ99">
        <v>-5.6297426159927886</v>
      </c>
    </row>
    <row r="100" spans="1:36" ht="15.75">
      <c r="A100" s="5" t="s">
        <v>160</v>
      </c>
      <c r="B100" s="8">
        <v>41.5</v>
      </c>
      <c r="C100" s="14">
        <v>210.58</v>
      </c>
      <c r="D100" s="14">
        <v>4.0599999999999996</v>
      </c>
      <c r="E100" s="14">
        <v>645.5</v>
      </c>
      <c r="F100" s="14"/>
      <c r="G100" s="14">
        <v>2.2799999999999998</v>
      </c>
      <c r="H100" s="14">
        <v>1.72E-2</v>
      </c>
      <c r="I100" s="14">
        <v>4.5199999999999996</v>
      </c>
      <c r="J100" s="14">
        <v>3.4700000000000002E-2</v>
      </c>
      <c r="K100" s="14">
        <v>0.93</v>
      </c>
      <c r="L100" s="14">
        <v>2.19</v>
      </c>
      <c r="M100" s="14">
        <v>7.6999999999999999E-2</v>
      </c>
      <c r="N100" s="14">
        <v>12.26</v>
      </c>
      <c r="O100" s="14">
        <v>4.46</v>
      </c>
      <c r="P100" s="14">
        <v>53.77</v>
      </c>
      <c r="Q100" s="14">
        <v>20.87</v>
      </c>
      <c r="R100" s="14">
        <v>96.69</v>
      </c>
      <c r="S100" s="14">
        <v>20.07</v>
      </c>
      <c r="T100" s="14">
        <v>199.2</v>
      </c>
      <c r="U100" s="14">
        <v>36.33</v>
      </c>
      <c r="V100" s="14">
        <v>9073.5499999999993</v>
      </c>
      <c r="W100" s="14">
        <v>0.93300000000000005</v>
      </c>
      <c r="X100" s="14">
        <v>142.19999999999999</v>
      </c>
      <c r="Y100" s="14">
        <v>315.81</v>
      </c>
      <c r="Z100" s="3"/>
      <c r="AA100" s="8">
        <f t="shared" si="9"/>
        <v>0.45027073240239379</v>
      </c>
      <c r="AB100">
        <f t="shared" si="10"/>
        <v>4.5297312262906293E-2</v>
      </c>
      <c r="AC100">
        <f t="shared" si="11"/>
        <v>44.76072997548097</v>
      </c>
      <c r="AD100">
        <v>14.839153520066892</v>
      </c>
      <c r="AE100">
        <v>710.33055562045263</v>
      </c>
      <c r="AF100">
        <v>12.663341095417771</v>
      </c>
      <c r="AG100">
        <v>-20.39640129332264</v>
      </c>
      <c r="AH100">
        <v>-3.970088709028381</v>
      </c>
      <c r="AI100">
        <v>-4.552560610476073</v>
      </c>
      <c r="AJ100">
        <v>-9.6288451380760947</v>
      </c>
    </row>
    <row r="101" spans="1:36" ht="15.75">
      <c r="A101" s="5" t="s">
        <v>161</v>
      </c>
      <c r="B101" s="8">
        <v>40.299999999999997</v>
      </c>
      <c r="C101" s="14">
        <v>211.88</v>
      </c>
      <c r="D101" s="14">
        <v>2.39</v>
      </c>
      <c r="E101" s="14">
        <v>957.84</v>
      </c>
      <c r="F101" s="15"/>
      <c r="G101" s="14">
        <v>4.79</v>
      </c>
      <c r="H101" s="14">
        <v>2.0899999999999998E-2</v>
      </c>
      <c r="I101" s="14">
        <v>8.17</v>
      </c>
      <c r="J101" s="14">
        <v>5.7799999999999997E-2</v>
      </c>
      <c r="K101" s="14">
        <v>1.32</v>
      </c>
      <c r="L101" s="14">
        <v>2.79</v>
      </c>
      <c r="M101" s="14">
        <v>0.09</v>
      </c>
      <c r="N101" s="14">
        <v>17.05</v>
      </c>
      <c r="O101" s="14">
        <v>6.32</v>
      </c>
      <c r="P101" s="14">
        <v>80.84</v>
      </c>
      <c r="Q101" s="14">
        <v>30.51</v>
      </c>
      <c r="R101" s="14">
        <v>141.31</v>
      </c>
      <c r="S101" s="14">
        <v>28.22</v>
      </c>
      <c r="T101" s="14">
        <v>280.32</v>
      </c>
      <c r="U101" s="14">
        <v>50.74</v>
      </c>
      <c r="V101" s="14">
        <v>10031.83</v>
      </c>
      <c r="W101" s="14">
        <v>1.8919999999999999</v>
      </c>
      <c r="X101" s="14">
        <v>247.01</v>
      </c>
      <c r="Y101" s="14">
        <v>544.98</v>
      </c>
      <c r="Z101" s="3"/>
      <c r="AA101" s="8">
        <f t="shared" si="9"/>
        <v>0.45324599067855698</v>
      </c>
      <c r="AB101">
        <f t="shared" si="10"/>
        <v>3.977655962517819E-2</v>
      </c>
      <c r="AC101">
        <f t="shared" si="11"/>
        <v>56.868618857064227</v>
      </c>
      <c r="AD101">
        <v>23.157459385511075</v>
      </c>
      <c r="AE101">
        <v>666.04617555603045</v>
      </c>
      <c r="AF101">
        <v>16.957150793140471</v>
      </c>
      <c r="AG101">
        <v>-21.795897992104251</v>
      </c>
      <c r="AH101">
        <v>-4.1730576744520889</v>
      </c>
      <c r="AI101">
        <v>-4.7827665275477962</v>
      </c>
      <c r="AJ101">
        <v>-9.8850365079399758</v>
      </c>
    </row>
    <row r="102" spans="1:36" ht="15.75">
      <c r="A102" s="5" t="s">
        <v>162</v>
      </c>
      <c r="B102" s="8">
        <v>43.7</v>
      </c>
      <c r="C102" s="14">
        <v>5528.12</v>
      </c>
      <c r="D102" s="14">
        <v>6.53</v>
      </c>
      <c r="E102" s="14">
        <v>663.82</v>
      </c>
      <c r="F102" s="15"/>
      <c r="G102" s="14">
        <v>1.724</v>
      </c>
      <c r="H102" s="14">
        <v>122.59</v>
      </c>
      <c r="I102" s="14">
        <v>270.75</v>
      </c>
      <c r="J102" s="14">
        <v>32.96</v>
      </c>
      <c r="K102" s="14">
        <v>143.54</v>
      </c>
      <c r="L102" s="14">
        <v>27.68</v>
      </c>
      <c r="M102" s="14">
        <v>0.53200000000000003</v>
      </c>
      <c r="N102" s="14">
        <v>31.49</v>
      </c>
      <c r="O102" s="14">
        <v>6.71</v>
      </c>
      <c r="P102" s="14">
        <v>65.12</v>
      </c>
      <c r="Q102" s="14">
        <v>21.98</v>
      </c>
      <c r="R102" s="14">
        <v>94.9</v>
      </c>
      <c r="S102" s="14">
        <v>19.010000000000002</v>
      </c>
      <c r="T102" s="14">
        <v>183.54</v>
      </c>
      <c r="U102" s="14">
        <v>33.42</v>
      </c>
      <c r="V102" s="14">
        <v>8600.6</v>
      </c>
      <c r="W102" s="14">
        <v>0.68500000000000005</v>
      </c>
      <c r="X102" s="14">
        <v>121.2</v>
      </c>
      <c r="Y102" s="14">
        <v>233.71</v>
      </c>
      <c r="Z102" s="3"/>
      <c r="AA102" s="8">
        <f t="shared" si="9"/>
        <v>0.51859141671302045</v>
      </c>
      <c r="AB102">
        <f t="shared" si="10"/>
        <v>5.4927680528353041E-2</v>
      </c>
      <c r="AC102">
        <f t="shared" si="11"/>
        <v>1.0304692291998112</v>
      </c>
      <c r="AD102">
        <v>5.665382127676283</v>
      </c>
      <c r="AE102">
        <v>753.75533281190235</v>
      </c>
      <c r="AF102">
        <v>3.017231935275857</v>
      </c>
      <c r="AG102">
        <v>-23.546268560860419</v>
      </c>
      <c r="AH102">
        <v>-8.1930448823332984</v>
      </c>
      <c r="AI102">
        <v>-8.7501242323410136</v>
      </c>
      <c r="AJ102">
        <v>-13.804069553770409</v>
      </c>
    </row>
    <row r="103" spans="1:36" ht="15.75">
      <c r="A103" s="5" t="s">
        <v>163</v>
      </c>
      <c r="B103" s="8">
        <v>44.1</v>
      </c>
      <c r="C103" s="14">
        <v>260.93</v>
      </c>
      <c r="D103" s="14">
        <v>8.36</v>
      </c>
      <c r="E103" s="14">
        <v>840.67</v>
      </c>
      <c r="F103" s="15"/>
      <c r="G103" s="14">
        <v>2.4700000000000002</v>
      </c>
      <c r="H103" s="14">
        <v>0.71799999999999997</v>
      </c>
      <c r="I103" s="14">
        <v>13.35</v>
      </c>
      <c r="J103" s="14">
        <v>0.27</v>
      </c>
      <c r="K103" s="14">
        <v>2.25</v>
      </c>
      <c r="L103" s="14">
        <v>2.9</v>
      </c>
      <c r="M103" s="14">
        <v>0.67</v>
      </c>
      <c r="N103" s="14">
        <v>16.61</v>
      </c>
      <c r="O103" s="14">
        <v>5.88</v>
      </c>
      <c r="P103" s="14">
        <v>70.209999999999994</v>
      </c>
      <c r="Q103" s="14">
        <v>26.28</v>
      </c>
      <c r="R103" s="14">
        <v>123.41</v>
      </c>
      <c r="S103" s="14">
        <v>25.33</v>
      </c>
      <c r="T103" s="14">
        <v>251.36</v>
      </c>
      <c r="U103" s="14">
        <v>47.32</v>
      </c>
      <c r="V103" s="14">
        <v>7757.55</v>
      </c>
      <c r="W103" s="14">
        <v>0.93700000000000006</v>
      </c>
      <c r="X103" s="14">
        <v>79.8</v>
      </c>
      <c r="Y103" s="14">
        <v>124.98</v>
      </c>
      <c r="Z103" s="3"/>
      <c r="AA103" s="8">
        <f t="shared" si="9"/>
        <v>0.63850216034565521</v>
      </c>
      <c r="AB103">
        <f t="shared" si="10"/>
        <v>0.29426593407905399</v>
      </c>
      <c r="AC103">
        <f t="shared" si="11"/>
        <v>7.335417686872173</v>
      </c>
      <c r="AD103">
        <v>33.798960065370025</v>
      </c>
      <c r="AE103">
        <v>777.88083755903142</v>
      </c>
      <c r="AF103">
        <v>17.190827561246159</v>
      </c>
      <c r="AG103">
        <v>-15.845267278154701</v>
      </c>
      <c r="AH103">
        <v>-1.0499031002950949</v>
      </c>
      <c r="AI103">
        <v>-1.593392970698178</v>
      </c>
      <c r="AJ103">
        <v>-6.6361137844441718</v>
      </c>
    </row>
    <row r="104" spans="1:36" ht="15.75">
      <c r="A104" s="5" t="s">
        <v>164</v>
      </c>
      <c r="B104" s="8">
        <v>43.9</v>
      </c>
      <c r="C104" s="14">
        <v>160.28</v>
      </c>
      <c r="D104" s="14">
        <v>8.84</v>
      </c>
      <c r="E104" s="14">
        <v>1005.98</v>
      </c>
      <c r="F104" s="15"/>
      <c r="G104" s="14">
        <v>1.67</v>
      </c>
      <c r="H104" s="14">
        <v>1.4999999999999999E-2</v>
      </c>
      <c r="I104" s="14">
        <v>9.5299999999999994</v>
      </c>
      <c r="J104" s="14">
        <v>0.219</v>
      </c>
      <c r="K104" s="14">
        <v>3.08</v>
      </c>
      <c r="L104" s="14">
        <v>5.94</v>
      </c>
      <c r="M104" s="14">
        <v>0.91100000000000003</v>
      </c>
      <c r="N104" s="14">
        <v>21.75</v>
      </c>
      <c r="O104" s="14">
        <v>7.71</v>
      </c>
      <c r="P104" s="14">
        <v>88.84</v>
      </c>
      <c r="Q104" s="14">
        <v>32.11</v>
      </c>
      <c r="R104" s="14">
        <v>141.27000000000001</v>
      </c>
      <c r="S104" s="14">
        <v>28.27</v>
      </c>
      <c r="T104" s="14">
        <v>270.29000000000002</v>
      </c>
      <c r="U104" s="14">
        <v>48.94</v>
      </c>
      <c r="V104" s="14">
        <v>8476.9699999999993</v>
      </c>
      <c r="W104" s="14">
        <v>0.72</v>
      </c>
      <c r="X104" s="14">
        <v>138.65</v>
      </c>
      <c r="Y104" s="14">
        <v>204.28</v>
      </c>
      <c r="Z104" s="3"/>
      <c r="AA104" s="8">
        <f t="shared" si="9"/>
        <v>0.6787252790287841</v>
      </c>
      <c r="AB104">
        <f t="shared" si="10"/>
        <v>0.24431184581771068</v>
      </c>
      <c r="AC104">
        <f t="shared" si="11"/>
        <v>40.226560472170981</v>
      </c>
      <c r="AD104">
        <v>5.3080121941824245</v>
      </c>
      <c r="AE104">
        <v>783.49056004107854</v>
      </c>
      <c r="AF104">
        <v>6.2649476249056608</v>
      </c>
      <c r="AG104">
        <v>-19.374453979667319</v>
      </c>
      <c r="AH104">
        <v>-4.7051543390877821</v>
      </c>
      <c r="AI104">
        <v>-5.245534615212053</v>
      </c>
      <c r="AJ104">
        <v>-10.28575758297314</v>
      </c>
    </row>
    <row r="105" spans="1:36" ht="15.75">
      <c r="A105" s="5" t="s">
        <v>165</v>
      </c>
      <c r="B105" s="8">
        <v>42.9</v>
      </c>
      <c r="C105" s="14">
        <v>338.27</v>
      </c>
      <c r="D105" s="14">
        <v>4.13</v>
      </c>
      <c r="E105" s="14">
        <v>1208.25</v>
      </c>
      <c r="F105" s="15"/>
      <c r="G105" s="14">
        <v>3.21</v>
      </c>
      <c r="H105" s="14">
        <v>1.7490000000000001</v>
      </c>
      <c r="I105" s="14">
        <v>12.27</v>
      </c>
      <c r="J105" s="14">
        <v>0.59399999999999997</v>
      </c>
      <c r="K105" s="14">
        <v>4.7</v>
      </c>
      <c r="L105" s="14">
        <v>5.18</v>
      </c>
      <c r="M105" s="14">
        <v>0.22700000000000001</v>
      </c>
      <c r="N105" s="14">
        <v>25.52</v>
      </c>
      <c r="O105" s="14">
        <v>8.7899999999999991</v>
      </c>
      <c r="P105" s="14">
        <v>107.5</v>
      </c>
      <c r="Q105" s="14">
        <v>39.57</v>
      </c>
      <c r="R105" s="14">
        <v>176.2</v>
      </c>
      <c r="S105" s="14">
        <v>35.299999999999997</v>
      </c>
      <c r="T105" s="14">
        <v>338.95</v>
      </c>
      <c r="U105" s="14">
        <v>60.55</v>
      </c>
      <c r="V105" s="14">
        <v>9070.33</v>
      </c>
      <c r="W105" s="14">
        <v>1.23</v>
      </c>
      <c r="X105" s="14">
        <v>258.18</v>
      </c>
      <c r="Y105" s="14">
        <v>452.39</v>
      </c>
      <c r="Z105" s="3"/>
      <c r="AA105" s="8">
        <f t="shared" si="9"/>
        <v>0.57070227016512309</v>
      </c>
      <c r="AB105">
        <f t="shared" si="10"/>
        <v>6.0182419465425657E-2</v>
      </c>
      <c r="AC105">
        <f t="shared" si="11"/>
        <v>2.9123537267099531</v>
      </c>
      <c r="AD105">
        <v>11.850152389437207</v>
      </c>
      <c r="AE105">
        <v>711.82882690614917</v>
      </c>
      <c r="AF105">
        <v>6.8263861811893456</v>
      </c>
      <c r="AG105">
        <v>-22.637295503490218</v>
      </c>
      <c r="AH105">
        <v>-6.2495833433302899</v>
      </c>
      <c r="AI105">
        <v>-6.8311581849925407</v>
      </c>
      <c r="AJ105">
        <v>-11.90662279806344</v>
      </c>
    </row>
    <row r="106" spans="1:36" s="22" customFormat="1" ht="15.75">
      <c r="A106" s="19" t="s">
        <v>166</v>
      </c>
      <c r="B106" s="20">
        <v>42.2</v>
      </c>
      <c r="C106" s="12">
        <v>190.17</v>
      </c>
      <c r="D106" s="12">
        <v>9.01</v>
      </c>
      <c r="E106" s="12">
        <v>1110</v>
      </c>
      <c r="F106" s="21"/>
      <c r="G106" s="12">
        <v>1.101</v>
      </c>
      <c r="H106" s="12">
        <v>0.64800000000000002</v>
      </c>
      <c r="I106" s="12">
        <v>10.07</v>
      </c>
      <c r="J106" s="12">
        <v>0.64600000000000002</v>
      </c>
      <c r="K106" s="12">
        <v>5.71</v>
      </c>
      <c r="L106" s="12">
        <v>8.3000000000000007</v>
      </c>
      <c r="M106" s="12">
        <v>1.7</v>
      </c>
      <c r="N106" s="12">
        <v>32.479999999999997</v>
      </c>
      <c r="O106" s="12">
        <v>10.06</v>
      </c>
      <c r="P106" s="12">
        <v>107.59</v>
      </c>
      <c r="Q106" s="12">
        <v>37.22</v>
      </c>
      <c r="R106" s="12">
        <v>155.68</v>
      </c>
      <c r="S106" s="12">
        <v>29.37</v>
      </c>
      <c r="T106" s="12">
        <v>274.92</v>
      </c>
      <c r="U106" s="12">
        <v>49.48</v>
      </c>
      <c r="V106" s="12">
        <v>7103.94</v>
      </c>
      <c r="W106" s="12">
        <v>0.377</v>
      </c>
      <c r="X106" s="12">
        <v>92.58</v>
      </c>
      <c r="Y106" s="12">
        <v>103.1</v>
      </c>
      <c r="Z106" s="13"/>
      <c r="AA106" s="20">
        <f t="shared" si="9"/>
        <v>0.89796314258001941</v>
      </c>
      <c r="AB106" s="22">
        <f t="shared" si="10"/>
        <v>0.31561008046387695</v>
      </c>
      <c r="AC106" s="22">
        <f t="shared" si="11"/>
        <v>3.7654197415323352</v>
      </c>
      <c r="AD106" s="22">
        <v>2.4549392299821893</v>
      </c>
      <c r="AE106" s="22">
        <v>785.4182760483651</v>
      </c>
      <c r="AF106" s="22">
        <v>3.024880776524137</v>
      </c>
      <c r="AG106" s="22">
        <v>-22.020085640532649</v>
      </c>
      <c r="AH106" s="22">
        <v>-7.3937981542262614</v>
      </c>
      <c r="AI106" s="22">
        <v>-7.9331141356211434</v>
      </c>
      <c r="AJ106" s="22">
        <v>-12.97248818690327</v>
      </c>
    </row>
    <row r="107" spans="1:36" ht="15.75">
      <c r="A107" s="5" t="s">
        <v>167</v>
      </c>
      <c r="B107" s="8">
        <v>42</v>
      </c>
      <c r="C107" s="14">
        <v>325.82</v>
      </c>
      <c r="D107" s="14">
        <v>3.57</v>
      </c>
      <c r="E107" s="14">
        <v>972.51</v>
      </c>
      <c r="F107" s="15"/>
      <c r="G107" s="14">
        <v>6.12</v>
      </c>
      <c r="H107" s="14">
        <v>2.14</v>
      </c>
      <c r="I107" s="14">
        <v>18.059999999999999</v>
      </c>
      <c r="J107" s="14">
        <v>0.73899999999999999</v>
      </c>
      <c r="K107" s="14">
        <v>4.01</v>
      </c>
      <c r="L107" s="14">
        <v>2.83</v>
      </c>
      <c r="M107" s="14">
        <v>0.24399999999999999</v>
      </c>
      <c r="N107" s="14">
        <v>16.46</v>
      </c>
      <c r="O107" s="14">
        <v>6.01</v>
      </c>
      <c r="P107" s="14">
        <v>78.459999999999994</v>
      </c>
      <c r="Q107" s="14">
        <v>30.63</v>
      </c>
      <c r="R107" s="14">
        <v>148.77000000000001</v>
      </c>
      <c r="S107" s="14">
        <v>31.39</v>
      </c>
      <c r="T107" s="14">
        <v>318.14</v>
      </c>
      <c r="U107" s="14">
        <v>57.81</v>
      </c>
      <c r="V107" s="14">
        <v>10387.77</v>
      </c>
      <c r="W107" s="14">
        <v>2.3199999999999998</v>
      </c>
      <c r="X107" s="14">
        <v>217.28</v>
      </c>
      <c r="Y107" s="14">
        <v>497.16</v>
      </c>
      <c r="Z107" s="3"/>
      <c r="AA107" s="8">
        <f t="shared" si="9"/>
        <v>0.43704240083675272</v>
      </c>
      <c r="AB107">
        <f t="shared" si="10"/>
        <v>0.10897595765638773</v>
      </c>
      <c r="AC107">
        <f t="shared" si="11"/>
        <v>3.4743720825364397</v>
      </c>
      <c r="AD107">
        <v>59.0139218427299</v>
      </c>
      <c r="AE107">
        <v>699.20217191593281</v>
      </c>
      <c r="AF107">
        <v>17.588673256619909</v>
      </c>
      <c r="AG107">
        <v>-19.76804826563048</v>
      </c>
      <c r="AH107">
        <v>-3.0513086615791418</v>
      </c>
      <c r="AI107">
        <v>-3.640492263854973</v>
      </c>
      <c r="AJ107">
        <v>-8.7229834909906216</v>
      </c>
    </row>
    <row r="108" spans="1:36" ht="15.75">
      <c r="A108" s="5" t="s">
        <v>168</v>
      </c>
      <c r="B108" s="8">
        <v>42.5</v>
      </c>
      <c r="C108" s="14">
        <v>132.88999999999999</v>
      </c>
      <c r="D108" s="14">
        <v>4.08</v>
      </c>
      <c r="E108" s="14">
        <v>815.92</v>
      </c>
      <c r="F108" s="15"/>
      <c r="G108" s="14">
        <v>3.44</v>
      </c>
      <c r="H108" s="14">
        <v>1.95E-2</v>
      </c>
      <c r="I108" s="14">
        <v>10.050000000000001</v>
      </c>
      <c r="J108" s="14">
        <v>7.8E-2</v>
      </c>
      <c r="K108" s="14">
        <v>1.27</v>
      </c>
      <c r="L108" s="14">
        <v>2.2400000000000002</v>
      </c>
      <c r="M108" s="14">
        <v>0.48199999999999998</v>
      </c>
      <c r="N108" s="14">
        <v>13.7</v>
      </c>
      <c r="O108" s="14">
        <v>5.0599999999999996</v>
      </c>
      <c r="P108" s="14">
        <v>64.59</v>
      </c>
      <c r="Q108" s="14">
        <v>25.22</v>
      </c>
      <c r="R108" s="14">
        <v>123.43</v>
      </c>
      <c r="S108" s="14">
        <v>26.31</v>
      </c>
      <c r="T108" s="14">
        <v>271.5</v>
      </c>
      <c r="U108" s="14">
        <v>50.7</v>
      </c>
      <c r="V108" s="14">
        <v>10423.709999999999</v>
      </c>
      <c r="W108" s="14">
        <v>1.3779999999999999</v>
      </c>
      <c r="X108" s="14">
        <v>130.6</v>
      </c>
      <c r="Y108" s="14">
        <v>317.7</v>
      </c>
      <c r="Z108" s="3"/>
      <c r="AA108" s="8">
        <f t="shared" si="9"/>
        <v>0.41107963487566884</v>
      </c>
      <c r="AB108">
        <f t="shared" si="10"/>
        <v>0.26522334406052522</v>
      </c>
      <c r="AC108">
        <f t="shared" si="11"/>
        <v>62.343207322509897</v>
      </c>
      <c r="AD108">
        <v>45.77390230033977</v>
      </c>
      <c r="AE108">
        <v>710.76078596039713</v>
      </c>
      <c r="AF108">
        <v>25.898287639570899</v>
      </c>
      <c r="AG108">
        <v>-17.68533912511095</v>
      </c>
      <c r="AH108">
        <v>-1.2701227293588531</v>
      </c>
      <c r="AI108">
        <v>-1.8523368808439431</v>
      </c>
      <c r="AJ108">
        <v>-6.9283855920496222</v>
      </c>
    </row>
    <row r="109" spans="1:36" ht="15.75">
      <c r="A109" s="5" t="s">
        <v>169</v>
      </c>
      <c r="B109" s="8">
        <v>41.6</v>
      </c>
      <c r="C109" s="14">
        <v>294.01</v>
      </c>
      <c r="D109" s="14">
        <v>2.68</v>
      </c>
      <c r="E109" s="14">
        <v>712.97</v>
      </c>
      <c r="F109" s="15"/>
      <c r="G109" s="14">
        <v>4.5199999999999996</v>
      </c>
      <c r="H109" s="14">
        <v>3.3</v>
      </c>
      <c r="I109" s="14">
        <v>19.760000000000002</v>
      </c>
      <c r="J109" s="14">
        <v>0.93500000000000005</v>
      </c>
      <c r="K109" s="14">
        <v>5.0599999999999996</v>
      </c>
      <c r="L109" s="14">
        <v>2.71</v>
      </c>
      <c r="M109" s="14">
        <v>0.153</v>
      </c>
      <c r="N109" s="14">
        <v>10.96</v>
      </c>
      <c r="O109" s="14">
        <v>4.2</v>
      </c>
      <c r="P109" s="14">
        <v>54.9</v>
      </c>
      <c r="Q109" s="14">
        <v>22.07</v>
      </c>
      <c r="R109" s="14">
        <v>108.28</v>
      </c>
      <c r="S109" s="14">
        <v>23.83</v>
      </c>
      <c r="T109" s="14">
        <v>244.52</v>
      </c>
      <c r="U109" s="14">
        <v>46.21</v>
      </c>
      <c r="V109" s="14">
        <v>10686.71</v>
      </c>
      <c r="W109" s="14">
        <v>1.986</v>
      </c>
      <c r="X109" s="14">
        <v>213.57</v>
      </c>
      <c r="Y109" s="14">
        <v>472.6</v>
      </c>
      <c r="Z109" s="3"/>
      <c r="AA109" s="8">
        <f t="shared" si="9"/>
        <v>0.45190435886584845</v>
      </c>
      <c r="AB109">
        <f t="shared" si="10"/>
        <v>8.5575709665216312E-2</v>
      </c>
      <c r="AC109">
        <f t="shared" si="11"/>
        <v>2.7215220131201541</v>
      </c>
      <c r="AD109">
        <v>58.39184936594333</v>
      </c>
      <c r="AE109">
        <v>675.27608029319674</v>
      </c>
      <c r="AF109">
        <v>16.338018414037951</v>
      </c>
      <c r="AG109">
        <v>-21.396090111397559</v>
      </c>
      <c r="AH109">
        <v>-4.0318516920104086</v>
      </c>
      <c r="AI109">
        <v>-4.6357651147024619</v>
      </c>
      <c r="AJ109">
        <v>-9.7323277291695973</v>
      </c>
    </row>
    <row r="110" spans="1:36" s="17" customFormat="1" ht="15.75">
      <c r="A110" s="16" t="s">
        <v>170</v>
      </c>
      <c r="B110" s="14">
        <v>42.2</v>
      </c>
      <c r="C110" s="14">
        <v>261.54000000000002</v>
      </c>
      <c r="D110" s="14">
        <v>2320.9</v>
      </c>
      <c r="E110" s="14">
        <v>829.11</v>
      </c>
      <c r="F110" s="18"/>
      <c r="G110" s="14">
        <v>12.84</v>
      </c>
      <c r="H110" s="14">
        <v>1.726</v>
      </c>
      <c r="I110" s="14">
        <v>10.11</v>
      </c>
      <c r="J110" s="14">
        <v>0.55700000000000005</v>
      </c>
      <c r="K110" s="14">
        <v>3.05</v>
      </c>
      <c r="L110" s="14">
        <v>2.84</v>
      </c>
      <c r="M110" s="14">
        <v>8.7999999999999995E-2</v>
      </c>
      <c r="N110" s="14">
        <v>15.8</v>
      </c>
      <c r="O110" s="14">
        <v>5.8</v>
      </c>
      <c r="P110" s="14">
        <v>71.17</v>
      </c>
      <c r="Q110" s="14">
        <v>26.65</v>
      </c>
      <c r="R110" s="14">
        <v>124.12</v>
      </c>
      <c r="S110" s="14">
        <v>25.43</v>
      </c>
      <c r="T110" s="14">
        <v>249.86</v>
      </c>
      <c r="U110" s="14">
        <v>45.2</v>
      </c>
      <c r="V110" s="14">
        <v>9295.09</v>
      </c>
      <c r="W110" s="14">
        <v>1.694</v>
      </c>
      <c r="X110" s="14">
        <v>168.55</v>
      </c>
      <c r="Y110" s="14">
        <v>353.62</v>
      </c>
      <c r="Z110" s="3"/>
      <c r="AA110" s="14">
        <f t="shared" si="9"/>
        <v>0.47664159267009787</v>
      </c>
      <c r="AB110" s="17">
        <f t="shared" si="10"/>
        <v>4.0044599980407457E-2</v>
      </c>
      <c r="AC110" s="17">
        <f t="shared" si="11"/>
        <v>2.494542163487087</v>
      </c>
      <c r="AD110" s="17">
        <v>25.05966235282051</v>
      </c>
    </row>
    <row r="111" spans="1:36" ht="15.75">
      <c r="A111" s="5" t="s">
        <v>171</v>
      </c>
      <c r="B111" s="8">
        <v>41.5</v>
      </c>
      <c r="C111" s="14">
        <v>174.12</v>
      </c>
      <c r="D111" s="14">
        <v>3.94</v>
      </c>
      <c r="E111" s="14">
        <v>771.1</v>
      </c>
      <c r="F111" s="15"/>
      <c r="G111" s="14">
        <v>3.9</v>
      </c>
      <c r="H111" s="14">
        <v>5.2999999999999999E-2</v>
      </c>
      <c r="I111" s="14">
        <v>6.93</v>
      </c>
      <c r="J111" s="14">
        <v>4.7300000000000002E-2</v>
      </c>
      <c r="K111" s="14">
        <v>0.81</v>
      </c>
      <c r="L111" s="14">
        <v>2.42</v>
      </c>
      <c r="M111" s="14">
        <v>6.2E-2</v>
      </c>
      <c r="N111" s="14">
        <v>13.27</v>
      </c>
      <c r="O111" s="14">
        <v>5.25</v>
      </c>
      <c r="P111" s="14">
        <v>65.680000000000007</v>
      </c>
      <c r="Q111" s="14">
        <v>25.1</v>
      </c>
      <c r="R111" s="14">
        <v>116.74</v>
      </c>
      <c r="S111" s="14">
        <v>24.06</v>
      </c>
      <c r="T111" s="14">
        <v>235.25</v>
      </c>
      <c r="U111" s="14">
        <v>42.58</v>
      </c>
      <c r="V111" s="14">
        <v>10078.049999999999</v>
      </c>
      <c r="W111" s="14">
        <v>1.6</v>
      </c>
      <c r="X111" s="14">
        <v>182.56</v>
      </c>
      <c r="Y111" s="14">
        <v>431.39</v>
      </c>
      <c r="Z111" s="3"/>
      <c r="AA111" s="8">
        <f t="shared" si="9"/>
        <v>0.42319015276200189</v>
      </c>
      <c r="AB111">
        <f t="shared" si="10"/>
        <v>3.3350131149992045E-2</v>
      </c>
      <c r="AC111">
        <f t="shared" si="11"/>
        <v>33.485162899040006</v>
      </c>
      <c r="AD111">
        <v>22.039022100646896</v>
      </c>
      <c r="AE111">
        <v>707.71194715166382</v>
      </c>
      <c r="AF111">
        <v>22.01108884846483</v>
      </c>
      <c r="AG111">
        <v>-18.46081861608706</v>
      </c>
      <c r="AH111">
        <v>-1.966758855716872</v>
      </c>
      <c r="AI111">
        <v>-2.5508023165123501</v>
      </c>
      <c r="AJ111">
        <v>-7.6285287273319966</v>
      </c>
    </row>
    <row r="112" spans="1:36" ht="15.75">
      <c r="A112" s="5" t="s">
        <v>172</v>
      </c>
      <c r="B112" s="8">
        <v>37</v>
      </c>
      <c r="C112" s="14">
        <v>1545.56</v>
      </c>
      <c r="D112" s="14">
        <v>10.58</v>
      </c>
      <c r="E112" s="14">
        <v>2126.35</v>
      </c>
      <c r="F112" s="15"/>
      <c r="G112" s="14">
        <v>13.84</v>
      </c>
      <c r="H112" s="14">
        <v>20.88</v>
      </c>
      <c r="I112" s="14">
        <v>70.17</v>
      </c>
      <c r="J112" s="14">
        <v>6.29</v>
      </c>
      <c r="K112" s="14">
        <v>31.05</v>
      </c>
      <c r="L112" s="14">
        <v>12.32</v>
      </c>
      <c r="M112" s="14">
        <v>0.433</v>
      </c>
      <c r="N112" s="14">
        <v>43.55</v>
      </c>
      <c r="O112" s="14">
        <v>15.82</v>
      </c>
      <c r="P112" s="14">
        <v>192.24</v>
      </c>
      <c r="Q112" s="14">
        <v>70.09</v>
      </c>
      <c r="R112" s="14">
        <v>315.35000000000002</v>
      </c>
      <c r="S112" s="14">
        <v>61.69</v>
      </c>
      <c r="T112" s="14">
        <v>581.32000000000005</v>
      </c>
      <c r="U112" s="14">
        <v>103.58</v>
      </c>
      <c r="V112" s="14">
        <v>9479.6</v>
      </c>
      <c r="W112" s="14">
        <v>4.41</v>
      </c>
      <c r="X112" s="14">
        <v>1119.1099999999999</v>
      </c>
      <c r="Y112" s="14">
        <v>1553.46</v>
      </c>
      <c r="Z112" s="3"/>
      <c r="AA112" s="8">
        <f t="shared" si="9"/>
        <v>0.72039833661632735</v>
      </c>
      <c r="AB112">
        <f t="shared" si="10"/>
        <v>5.698197053520436E-2</v>
      </c>
      <c r="AC112">
        <f t="shared" si="11"/>
        <v>1.4813189997531691</v>
      </c>
      <c r="AD112">
        <v>21.748053292361551</v>
      </c>
      <c r="AE112">
        <v>801.95851845568598</v>
      </c>
      <c r="AF112">
        <v>6.8262017672561273</v>
      </c>
      <c r="AG112">
        <v>-18.205617925298728</v>
      </c>
      <c r="AH112">
        <v>-3.9420449960756918</v>
      </c>
      <c r="AI112">
        <v>-4.472317593978218</v>
      </c>
      <c r="AJ112">
        <v>-9.5046012273244145</v>
      </c>
    </row>
    <row r="113" spans="1:36" ht="15.75">
      <c r="A113" s="5" t="s">
        <v>173</v>
      </c>
      <c r="B113" s="8">
        <v>41.8</v>
      </c>
      <c r="C113" s="14">
        <v>290.58999999999997</v>
      </c>
      <c r="D113" s="14">
        <v>2.31</v>
      </c>
      <c r="E113" s="14">
        <v>1052.79</v>
      </c>
      <c r="F113" s="15"/>
      <c r="G113" s="14">
        <v>6.72</v>
      </c>
      <c r="H113" s="14">
        <v>2.96</v>
      </c>
      <c r="I113" s="14">
        <v>18.899999999999999</v>
      </c>
      <c r="J113" s="14">
        <v>1.0640000000000001</v>
      </c>
      <c r="K113" s="14">
        <v>6.26</v>
      </c>
      <c r="L113" s="14">
        <v>3.57</v>
      </c>
      <c r="M113" s="14">
        <v>6.3E-2</v>
      </c>
      <c r="N113" s="14">
        <v>17.71</v>
      </c>
      <c r="O113" s="14">
        <v>6.63</v>
      </c>
      <c r="P113" s="14">
        <v>86.31</v>
      </c>
      <c r="Q113" s="14">
        <v>33.93</v>
      </c>
      <c r="R113" s="14">
        <v>156.49</v>
      </c>
      <c r="S113" s="14">
        <v>32.74</v>
      </c>
      <c r="T113" s="14">
        <v>322.58999999999997</v>
      </c>
      <c r="U113" s="14">
        <v>58.33</v>
      </c>
      <c r="V113" s="14">
        <v>10432.94</v>
      </c>
      <c r="W113" s="14">
        <v>2.5649999999999999</v>
      </c>
      <c r="X113" s="14">
        <v>333.43</v>
      </c>
      <c r="Y113" s="14">
        <v>728.29</v>
      </c>
      <c r="Z113" s="3"/>
      <c r="AA113" s="8">
        <f t="shared" si="9"/>
        <v>0.45782586606983483</v>
      </c>
      <c r="AB113">
        <f t="shared" si="10"/>
        <v>2.4151614157794734E-2</v>
      </c>
      <c r="AC113">
        <f t="shared" si="11"/>
        <v>2.5765158665975001</v>
      </c>
      <c r="AD113">
        <v>39.082521933667898</v>
      </c>
      <c r="AE113">
        <v>663.33682542231634</v>
      </c>
      <c r="AF113">
        <v>11.35964961473127</v>
      </c>
      <c r="AG113">
        <v>-23.461380138557331</v>
      </c>
      <c r="AH113">
        <v>-5.7616619337706432</v>
      </c>
      <c r="AI113">
        <v>-6.3730842805225549</v>
      </c>
      <c r="AJ113">
        <v>-11.477060350346751</v>
      </c>
    </row>
    <row r="114" spans="1:36" ht="15.75">
      <c r="A114" s="5" t="s">
        <v>174</v>
      </c>
      <c r="B114" s="8">
        <v>42.9</v>
      </c>
      <c r="C114" s="14">
        <v>228.98</v>
      </c>
      <c r="D114" s="14">
        <v>4.62</v>
      </c>
      <c r="E114" s="14">
        <v>761.64</v>
      </c>
      <c r="F114" s="15"/>
      <c r="G114" s="14">
        <v>2.6</v>
      </c>
      <c r="H114" s="14">
        <v>8.7999999999999995E-2</v>
      </c>
      <c r="I114" s="14">
        <v>5.01</v>
      </c>
      <c r="J114" s="14">
        <v>6.5000000000000002E-2</v>
      </c>
      <c r="K114" s="14">
        <v>1.1000000000000001</v>
      </c>
      <c r="L114" s="14">
        <v>2.4500000000000002</v>
      </c>
      <c r="M114" s="14">
        <v>9.5000000000000001E-2</v>
      </c>
      <c r="N114" s="14">
        <v>12.89</v>
      </c>
      <c r="O114" s="14">
        <v>4.84</v>
      </c>
      <c r="P114" s="14">
        <v>63.69</v>
      </c>
      <c r="Q114" s="14">
        <v>24.54</v>
      </c>
      <c r="R114" s="14">
        <v>114.67</v>
      </c>
      <c r="S114" s="14">
        <v>23.88</v>
      </c>
      <c r="T114" s="14">
        <v>235.22</v>
      </c>
      <c r="U114" s="14">
        <v>44.03</v>
      </c>
      <c r="V114" s="14">
        <v>9258.74</v>
      </c>
      <c r="W114" s="14">
        <v>1.1919999999999999</v>
      </c>
      <c r="X114" s="14">
        <v>156.47</v>
      </c>
      <c r="Y114" s="14">
        <v>325.33999999999997</v>
      </c>
      <c r="Z114" s="3"/>
      <c r="AA114" s="8">
        <f t="shared" si="9"/>
        <v>0.48094301346283891</v>
      </c>
      <c r="AB114">
        <f t="shared" si="10"/>
        <v>5.1530351570045325E-2</v>
      </c>
      <c r="AC114">
        <f t="shared" si="11"/>
        <v>16.026083384513242</v>
      </c>
      <c r="AD114">
        <v>15.939930315287409</v>
      </c>
      <c r="AE114">
        <v>721.769840872646</v>
      </c>
      <c r="AF114">
        <v>12.86490177014076</v>
      </c>
      <c r="AG114">
        <v>-19.728330969619279</v>
      </c>
      <c r="AH114">
        <v>-3.5937874971420669</v>
      </c>
      <c r="AI114">
        <v>-4.1694491858799214</v>
      </c>
      <c r="AJ114">
        <v>-9.239565828616815</v>
      </c>
    </row>
    <row r="115" spans="1:36" ht="15.75">
      <c r="A115" s="5" t="s">
        <v>175</v>
      </c>
      <c r="B115" s="8">
        <v>41.5</v>
      </c>
      <c r="C115" s="14">
        <v>197.44</v>
      </c>
      <c r="D115" s="14">
        <v>2.99</v>
      </c>
      <c r="E115" s="14">
        <v>812.14</v>
      </c>
      <c r="F115" s="15"/>
      <c r="G115" s="14">
        <v>4.29</v>
      </c>
      <c r="H115" s="14">
        <v>1.83E-2</v>
      </c>
      <c r="I115" s="14">
        <v>7.65</v>
      </c>
      <c r="J115" s="14">
        <v>1.8499999999999999E-2</v>
      </c>
      <c r="K115" s="14">
        <v>0.81</v>
      </c>
      <c r="L115" s="14">
        <v>2.17</v>
      </c>
      <c r="M115" s="14">
        <v>4.4999999999999998E-2</v>
      </c>
      <c r="N115" s="14">
        <v>14.07</v>
      </c>
      <c r="O115" s="14">
        <v>5.28</v>
      </c>
      <c r="P115" s="14">
        <v>68</v>
      </c>
      <c r="Q115" s="14">
        <v>26.21</v>
      </c>
      <c r="R115" s="14">
        <v>121.41</v>
      </c>
      <c r="S115" s="14">
        <v>24.47</v>
      </c>
      <c r="T115" s="14">
        <v>246.21</v>
      </c>
      <c r="U115" s="14">
        <v>44.22</v>
      </c>
      <c r="V115" s="14">
        <v>10502</v>
      </c>
      <c r="W115" s="14">
        <v>1.8160000000000001</v>
      </c>
      <c r="X115" s="14">
        <v>227.36</v>
      </c>
      <c r="Y115" s="14">
        <v>523.04999999999995</v>
      </c>
      <c r="Z115" s="3"/>
      <c r="AA115" s="8">
        <f t="shared" si="9"/>
        <v>0.43468119682630729</v>
      </c>
      <c r="AB115">
        <f t="shared" si="10"/>
        <v>2.4824733743333369E-2</v>
      </c>
      <c r="AD115">
        <v>31.434737847356171</v>
      </c>
      <c r="AE115">
        <v>684.26878706673665</v>
      </c>
      <c r="AF115">
        <v>25.866280643406618</v>
      </c>
      <c r="AG115">
        <v>-19.15434035668132</v>
      </c>
      <c r="AH115">
        <v>-2.037262566760774</v>
      </c>
      <c r="AI115">
        <v>-2.635590788234389</v>
      </c>
      <c r="AJ115">
        <v>-7.7267447233633924</v>
      </c>
    </row>
    <row r="116" spans="1:36" ht="15.75">
      <c r="A116" s="5" t="s">
        <v>176</v>
      </c>
      <c r="B116" s="8">
        <v>42.7</v>
      </c>
      <c r="C116" s="14">
        <v>162.51</v>
      </c>
      <c r="D116" s="14">
        <v>4.5599999999999996</v>
      </c>
      <c r="E116" s="14">
        <v>750.21</v>
      </c>
      <c r="F116" s="15"/>
      <c r="G116" s="14">
        <v>3.17</v>
      </c>
      <c r="H116" s="14">
        <v>1.84E-2</v>
      </c>
      <c r="I116" s="14">
        <v>6.57</v>
      </c>
      <c r="J116" s="14">
        <v>4.9000000000000002E-2</v>
      </c>
      <c r="K116" s="14">
        <v>1.29</v>
      </c>
      <c r="L116" s="14">
        <v>2.37</v>
      </c>
      <c r="M116" s="14">
        <v>0.17599999999999999</v>
      </c>
      <c r="N116" s="14">
        <v>14.25</v>
      </c>
      <c r="O116" s="14">
        <v>5.16</v>
      </c>
      <c r="P116" s="14">
        <v>64.73</v>
      </c>
      <c r="Q116" s="14">
        <v>24.18</v>
      </c>
      <c r="R116" s="14">
        <v>111.6</v>
      </c>
      <c r="S116" s="14">
        <v>22.83</v>
      </c>
      <c r="T116" s="14">
        <v>229.24</v>
      </c>
      <c r="U116" s="14">
        <v>41.04</v>
      </c>
      <c r="V116" s="14">
        <v>9258.2999999999993</v>
      </c>
      <c r="W116" s="14">
        <v>1.1870000000000001</v>
      </c>
      <c r="X116" s="14">
        <v>110.43</v>
      </c>
      <c r="Y116" s="14">
        <v>252.94</v>
      </c>
      <c r="Z116" s="3"/>
      <c r="AA116" s="8">
        <f t="shared" si="9"/>
        <v>0.4365857515616352</v>
      </c>
      <c r="AB116">
        <f t="shared" si="10"/>
        <v>9.2316655809761825E-2</v>
      </c>
      <c r="AC116">
        <f>(I116/0.613)/((H116/0.237)*(J116/0.0928))^0.5</f>
        <v>52.935388483342351</v>
      </c>
      <c r="AD116">
        <v>20.906030365658747</v>
      </c>
      <c r="AE116">
        <v>720.60046733787181</v>
      </c>
      <c r="AF116">
        <v>14.08770191900291</v>
      </c>
      <c r="AG116">
        <v>-19.448794730638241</v>
      </c>
      <c r="AH116">
        <v>-3.284733585231336</v>
      </c>
      <c r="AI116">
        <v>-3.8610873699059671</v>
      </c>
      <c r="AJ116">
        <v>-8.931824883788245</v>
      </c>
    </row>
    <row r="117" spans="1:36" ht="15.75">
      <c r="A117" s="5" t="s">
        <v>177</v>
      </c>
      <c r="B117" s="8">
        <v>40.700000000000003</v>
      </c>
      <c r="C117" s="14">
        <v>711.21</v>
      </c>
      <c r="D117" s="14">
        <v>2.0499999999999998</v>
      </c>
      <c r="E117" s="14">
        <v>1046.28</v>
      </c>
      <c r="F117" s="15"/>
      <c r="G117" s="14">
        <v>7.24</v>
      </c>
      <c r="H117" s="14">
        <v>4.82</v>
      </c>
      <c r="I117" s="14">
        <v>24.05</v>
      </c>
      <c r="J117" s="14">
        <v>1.6120000000000001</v>
      </c>
      <c r="K117" s="14">
        <v>8.9</v>
      </c>
      <c r="L117" s="14">
        <v>4.09</v>
      </c>
      <c r="M117" s="14">
        <v>9.8000000000000004E-2</v>
      </c>
      <c r="N117" s="14">
        <v>16.760000000000002</v>
      </c>
      <c r="O117" s="14">
        <v>6.53</v>
      </c>
      <c r="P117" s="14">
        <v>83.76</v>
      </c>
      <c r="Q117" s="14">
        <v>32.81</v>
      </c>
      <c r="R117" s="14">
        <v>157.81</v>
      </c>
      <c r="S117" s="14">
        <v>33.67</v>
      </c>
      <c r="T117" s="14">
        <v>331.77</v>
      </c>
      <c r="U117" s="14">
        <v>61.73</v>
      </c>
      <c r="V117" s="14">
        <v>11255.2</v>
      </c>
      <c r="W117" s="14">
        <v>2.85</v>
      </c>
      <c r="X117" s="14">
        <v>330.68</v>
      </c>
      <c r="Y117" s="14">
        <v>742.4</v>
      </c>
      <c r="Z117" s="3"/>
      <c r="AA117" s="8">
        <f t="shared" si="9"/>
        <v>0.44542025862068968</v>
      </c>
      <c r="AB117">
        <f t="shared" si="10"/>
        <v>3.6080821371288312E-2</v>
      </c>
      <c r="AC117">
        <f>(I117/0.613)/((H117/0.237)*(J117/0.0928))^0.5</f>
        <v>2.0873569845604565</v>
      </c>
      <c r="AD117">
        <v>40.983575069084367</v>
      </c>
      <c r="AE117">
        <v>653.9567370440185</v>
      </c>
      <c r="AF117">
        <v>10.793444441102229</v>
      </c>
      <c r="AG117">
        <v>-24.216018639807249</v>
      </c>
      <c r="AH117">
        <v>-6.2466694399803764</v>
      </c>
      <c r="AI117">
        <v>-6.8640679634507258</v>
      </c>
      <c r="AJ117">
        <v>-11.974061234952631</v>
      </c>
    </row>
    <row r="118" spans="1:36" ht="15.75">
      <c r="A118" s="5" t="s">
        <v>178</v>
      </c>
      <c r="B118" s="8">
        <v>42.9</v>
      </c>
      <c r="C118" s="14">
        <v>171.84</v>
      </c>
      <c r="D118" s="14">
        <v>3.39</v>
      </c>
      <c r="E118" s="14">
        <v>705.98</v>
      </c>
      <c r="F118" s="15"/>
      <c r="G118" s="14">
        <v>4.16</v>
      </c>
      <c r="H118" s="14">
        <v>1.83E-2</v>
      </c>
      <c r="I118" s="14">
        <v>8.64</v>
      </c>
      <c r="J118" s="14">
        <v>4.3499999999999997E-2</v>
      </c>
      <c r="K118" s="14">
        <v>0.86</v>
      </c>
      <c r="L118" s="14">
        <v>2</v>
      </c>
      <c r="M118" s="14">
        <v>0.16800000000000001</v>
      </c>
      <c r="N118" s="14">
        <v>12.18</v>
      </c>
      <c r="O118" s="14">
        <v>4.63</v>
      </c>
      <c r="P118" s="14">
        <v>59.07</v>
      </c>
      <c r="Q118" s="14">
        <v>22.9</v>
      </c>
      <c r="R118" s="14">
        <v>107.07</v>
      </c>
      <c r="S118" s="14">
        <v>22.31</v>
      </c>
      <c r="T118" s="14">
        <v>222.87</v>
      </c>
      <c r="U118" s="14">
        <v>40.58</v>
      </c>
      <c r="V118" s="14">
        <v>9927.7900000000009</v>
      </c>
      <c r="W118" s="14">
        <v>1.6359999999999999</v>
      </c>
      <c r="X118" s="14">
        <v>158.13</v>
      </c>
      <c r="Y118" s="14">
        <v>370.52</v>
      </c>
      <c r="Z118" s="3"/>
      <c r="AA118" s="8">
        <f t="shared" si="9"/>
        <v>0.42677858145309294</v>
      </c>
      <c r="AB118">
        <f t="shared" si="10"/>
        <v>0.10375753386918971</v>
      </c>
      <c r="AC118">
        <f>(I118/0.613)/((H118/0.237)*(J118/0.0928))^0.5</f>
        <v>74.085165557477254</v>
      </c>
      <c r="AD118">
        <v>38.931693255633675</v>
      </c>
      <c r="AE118">
        <v>694.79654061287067</v>
      </c>
      <c r="AF118">
        <v>28.923318294532429</v>
      </c>
      <c r="AG118">
        <v>-18.14314498569124</v>
      </c>
      <c r="AH118">
        <v>-1.309582616432692</v>
      </c>
      <c r="AI118">
        <v>-1.901447404360685</v>
      </c>
      <c r="AJ118">
        <v>-6.9864538055141878</v>
      </c>
    </row>
    <row r="119" spans="1:36" ht="15.75">
      <c r="A119" s="5" t="s">
        <v>179</v>
      </c>
      <c r="B119" s="8">
        <v>41.4</v>
      </c>
      <c r="C119" s="14">
        <v>555.38</v>
      </c>
      <c r="D119" s="14">
        <v>2.8</v>
      </c>
      <c r="E119" s="14">
        <v>933.99</v>
      </c>
      <c r="F119" s="15"/>
      <c r="G119" s="14">
        <v>3.85</v>
      </c>
      <c r="H119" s="14">
        <v>5.15</v>
      </c>
      <c r="I119" s="14">
        <v>18.899999999999999</v>
      </c>
      <c r="J119" s="14">
        <v>1.4319999999999999</v>
      </c>
      <c r="K119" s="14">
        <v>7.22</v>
      </c>
      <c r="L119" s="14">
        <v>4.4000000000000004</v>
      </c>
      <c r="M119" s="14">
        <v>8.4000000000000005E-2</v>
      </c>
      <c r="N119" s="14">
        <v>17.77</v>
      </c>
      <c r="O119" s="14">
        <v>6.44</v>
      </c>
      <c r="P119" s="14">
        <v>79.64</v>
      </c>
      <c r="Q119" s="14">
        <v>30.39</v>
      </c>
      <c r="R119" s="14">
        <v>139.66</v>
      </c>
      <c r="S119" s="14">
        <v>28.79</v>
      </c>
      <c r="T119" s="14">
        <v>277.07</v>
      </c>
      <c r="U119" s="14">
        <v>49.88</v>
      </c>
      <c r="V119" s="14">
        <v>10150.74</v>
      </c>
      <c r="W119" s="14">
        <v>1.6859999999999999</v>
      </c>
      <c r="X119" s="14">
        <v>263.08999999999997</v>
      </c>
      <c r="Y119" s="14">
        <v>561.27</v>
      </c>
      <c r="Z119" s="3"/>
      <c r="AA119" s="8">
        <f t="shared" si="9"/>
        <v>0.46874053485844597</v>
      </c>
      <c r="AB119">
        <f t="shared" si="10"/>
        <v>2.8957311301157408E-2</v>
      </c>
      <c r="AC119">
        <f>(I119/0.613)/((H119/0.237)*(J119/0.0928))^0.5</f>
        <v>1.6837374329469628</v>
      </c>
      <c r="AD119">
        <v>22.042130669642596</v>
      </c>
      <c r="AE119">
        <v>678.8544536895605</v>
      </c>
      <c r="AF119">
        <v>8.2939885332546357</v>
      </c>
      <c r="AG119">
        <v>-23.736748825957871</v>
      </c>
      <c r="AH119">
        <v>-6.4714197870264272</v>
      </c>
      <c r="AI119">
        <v>-7.0731035753250779</v>
      </c>
      <c r="AJ119">
        <v>-12.16749626460769</v>
      </c>
    </row>
    <row r="120" spans="1:36" ht="15.75">
      <c r="A120" s="5" t="s">
        <v>117</v>
      </c>
      <c r="B120" s="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Y120" s="15"/>
      <c r="Z120" s="10"/>
      <c r="AA120" s="10"/>
    </row>
    <row r="121" spans="1:36" ht="15.75">
      <c r="A121" s="5" t="s">
        <v>118</v>
      </c>
      <c r="B121" s="8">
        <v>42.1</v>
      </c>
      <c r="C121" s="14">
        <v>419.34</v>
      </c>
      <c r="D121" s="14">
        <v>5.55</v>
      </c>
      <c r="E121" s="14">
        <v>548.08000000000004</v>
      </c>
      <c r="F121" s="14"/>
      <c r="G121" s="14">
        <v>1.806</v>
      </c>
      <c r="H121" s="14">
        <v>4.6100000000000003</v>
      </c>
      <c r="I121" s="14">
        <v>15.2</v>
      </c>
      <c r="J121" s="14">
        <v>1.4430000000000001</v>
      </c>
      <c r="K121" s="14">
        <v>7.69</v>
      </c>
      <c r="L121" s="14">
        <v>3.5</v>
      </c>
      <c r="M121" s="14">
        <v>0.151</v>
      </c>
      <c r="N121" s="14">
        <v>11.72</v>
      </c>
      <c r="O121" s="14">
        <v>3.97</v>
      </c>
      <c r="P121" s="14">
        <v>49.24</v>
      </c>
      <c r="Q121" s="14">
        <v>18.04</v>
      </c>
      <c r="R121" s="14">
        <v>81.680000000000007</v>
      </c>
      <c r="S121" s="14">
        <v>17.13</v>
      </c>
      <c r="T121" s="14">
        <v>172.04</v>
      </c>
      <c r="U121" s="14">
        <v>31.33</v>
      </c>
      <c r="V121" s="14">
        <v>8396.26</v>
      </c>
      <c r="W121" s="14">
        <v>0.70799999999999996</v>
      </c>
      <c r="X121" s="14">
        <v>121.83</v>
      </c>
      <c r="Y121" s="14">
        <v>240.34</v>
      </c>
      <c r="Z121" s="3"/>
      <c r="AA121" s="8">
        <f t="shared" ref="AA121:AA177" si="12">X121/Y121</f>
        <v>0.50690688191728384</v>
      </c>
      <c r="AB121">
        <f t="shared" ref="AB121:AB153" si="13">(M121/0.0563)/((L121/0.148)*(N121/0.199))^0.5</f>
        <v>7.1866769021023735E-2</v>
      </c>
      <c r="AC121">
        <f t="shared" ref="AC121:AC153" si="14">(I121/0.613)/((H121/0.237)*(J121/0.0928))^0.5</f>
        <v>1.4257640051041121</v>
      </c>
      <c r="AD121">
        <v>17.196611641922924</v>
      </c>
      <c r="AE121">
        <v>738.47136562002379</v>
      </c>
      <c r="AF121">
        <v>6.0522662161637077</v>
      </c>
      <c r="AG121">
        <v>-21.697222999915979</v>
      </c>
      <c r="AH121">
        <v>-5.9768168102406936</v>
      </c>
      <c r="AI121">
        <v>-6.5426928108956943</v>
      </c>
      <c r="AJ121">
        <v>-11.60417402088008</v>
      </c>
    </row>
    <row r="122" spans="1:36" ht="15.75">
      <c r="A122" s="5" t="s">
        <v>119</v>
      </c>
      <c r="B122" s="8">
        <v>41.2</v>
      </c>
      <c r="C122" s="14">
        <v>351.98</v>
      </c>
      <c r="D122" s="14">
        <v>4.83</v>
      </c>
      <c r="E122" s="14">
        <v>824.76</v>
      </c>
      <c r="F122" s="14"/>
      <c r="G122" s="14">
        <v>4.4400000000000004</v>
      </c>
      <c r="H122" s="14">
        <v>6.28</v>
      </c>
      <c r="I122" s="14">
        <v>27.47</v>
      </c>
      <c r="J122" s="14">
        <v>2.1440000000000001</v>
      </c>
      <c r="K122" s="14">
        <v>11.09</v>
      </c>
      <c r="L122" s="14">
        <v>5.35</v>
      </c>
      <c r="M122" s="14">
        <v>0.23</v>
      </c>
      <c r="N122" s="14">
        <v>17.940000000000001</v>
      </c>
      <c r="O122" s="14">
        <v>5.85</v>
      </c>
      <c r="P122" s="14">
        <v>72.8</v>
      </c>
      <c r="Q122" s="14">
        <v>26.96</v>
      </c>
      <c r="R122" s="14">
        <v>122.95</v>
      </c>
      <c r="S122" s="14">
        <v>24.82</v>
      </c>
      <c r="T122" s="14">
        <v>249.84</v>
      </c>
      <c r="U122" s="14">
        <v>44.95</v>
      </c>
      <c r="V122" s="14">
        <v>9286.5</v>
      </c>
      <c r="W122" s="14">
        <v>1.6559999999999999</v>
      </c>
      <c r="X122" s="14">
        <v>201.99</v>
      </c>
      <c r="Y122" s="14">
        <v>385.25</v>
      </c>
      <c r="Z122" s="3"/>
      <c r="AA122" s="8">
        <f t="shared" si="12"/>
        <v>0.52430889033095396</v>
      </c>
      <c r="AB122">
        <f t="shared" si="13"/>
        <v>7.1563031031788696E-2</v>
      </c>
      <c r="AC122">
        <f t="shared" si="14"/>
        <v>1.8111488049161018</v>
      </c>
      <c r="AD122">
        <v>20.102198046190939</v>
      </c>
      <c r="AE122">
        <v>725.76698260832029</v>
      </c>
      <c r="AF122">
        <v>7.251776264378428</v>
      </c>
      <c r="AG122">
        <v>-21.672559113427639</v>
      </c>
      <c r="AH122">
        <v>-5.6383908246542411</v>
      </c>
      <c r="AI122">
        <v>-6.2116937219151218</v>
      </c>
      <c r="AJ122">
        <v>-11.27970439658025</v>
      </c>
    </row>
    <row r="123" spans="1:36" ht="15.75">
      <c r="A123" s="5" t="s">
        <v>120</v>
      </c>
      <c r="B123" s="8">
        <v>40.200000000000003</v>
      </c>
      <c r="C123" s="14">
        <v>2656.7</v>
      </c>
      <c r="D123" s="14">
        <v>5.85</v>
      </c>
      <c r="E123" s="14">
        <v>796.88</v>
      </c>
      <c r="F123" s="14"/>
      <c r="G123" s="14">
        <v>4.91</v>
      </c>
      <c r="H123" s="14">
        <v>31.07</v>
      </c>
      <c r="I123" s="14">
        <v>93.29</v>
      </c>
      <c r="J123" s="14">
        <v>12.09</v>
      </c>
      <c r="K123" s="14">
        <v>62.33</v>
      </c>
      <c r="L123" s="14">
        <v>18.850000000000001</v>
      </c>
      <c r="M123" s="14">
        <v>0.84399999999999997</v>
      </c>
      <c r="N123" s="14">
        <v>25.47</v>
      </c>
      <c r="O123" s="14">
        <v>6.55</v>
      </c>
      <c r="P123" s="14">
        <v>69.400000000000006</v>
      </c>
      <c r="Q123" s="14">
        <v>25.25</v>
      </c>
      <c r="R123" s="14">
        <v>119.25</v>
      </c>
      <c r="S123" s="14">
        <v>26.1</v>
      </c>
      <c r="T123" s="14">
        <v>271.7</v>
      </c>
      <c r="U123" s="14">
        <v>51.83</v>
      </c>
      <c r="V123" s="14">
        <v>10169.540000000001</v>
      </c>
      <c r="W123" s="14">
        <v>2.4660000000000002</v>
      </c>
      <c r="X123" s="14">
        <v>149.16</v>
      </c>
      <c r="Y123" s="14">
        <v>428.41</v>
      </c>
      <c r="Z123" s="3"/>
      <c r="AA123" s="8">
        <f t="shared" si="12"/>
        <v>0.34817114446441488</v>
      </c>
      <c r="AB123">
        <f t="shared" si="13"/>
        <v>0.11741438236422147</v>
      </c>
      <c r="AC123">
        <f t="shared" si="14"/>
        <v>1.1644986854458501</v>
      </c>
      <c r="AD123">
        <v>6.2724853922048052</v>
      </c>
      <c r="AE123">
        <v>743.36941803201807</v>
      </c>
      <c r="AF123">
        <v>3.3305667975263731</v>
      </c>
      <c r="AG123">
        <v>-23.693149342863979</v>
      </c>
      <c r="AH123">
        <v>-8.0916163792173261</v>
      </c>
      <c r="AI123">
        <v>-8.6546570880168794</v>
      </c>
      <c r="AJ123">
        <v>-13.71368602423126</v>
      </c>
    </row>
    <row r="124" spans="1:36" ht="15.75">
      <c r="A124" s="5" t="s">
        <v>121</v>
      </c>
      <c r="B124" s="8">
        <v>41</v>
      </c>
      <c r="C124" s="14">
        <v>406.74</v>
      </c>
      <c r="D124" s="14">
        <v>8.7899999999999991</v>
      </c>
      <c r="E124" s="14">
        <v>778.99</v>
      </c>
      <c r="F124" s="14"/>
      <c r="G124" s="14">
        <v>2.4500000000000002</v>
      </c>
      <c r="H124" s="14">
        <v>6.08</v>
      </c>
      <c r="I124" s="14">
        <v>20.93</v>
      </c>
      <c r="J124" s="14">
        <v>1.7</v>
      </c>
      <c r="K124" s="14">
        <v>9.44</v>
      </c>
      <c r="L124" s="14">
        <v>5.8</v>
      </c>
      <c r="M124" s="14">
        <v>0.27900000000000003</v>
      </c>
      <c r="N124" s="14">
        <v>17.28</v>
      </c>
      <c r="O124" s="14">
        <v>5.9</v>
      </c>
      <c r="P124" s="14">
        <v>67.650000000000006</v>
      </c>
      <c r="Q124" s="14">
        <v>25.58</v>
      </c>
      <c r="R124" s="14">
        <v>113.24</v>
      </c>
      <c r="S124" s="14">
        <v>22.73</v>
      </c>
      <c r="T124" s="14">
        <v>222.05</v>
      </c>
      <c r="U124" s="14">
        <v>41.3</v>
      </c>
      <c r="V124" s="14">
        <v>8270.8799999999992</v>
      </c>
      <c r="W124" s="14">
        <v>0.77100000000000002</v>
      </c>
      <c r="X124" s="14">
        <v>139.72999999999999</v>
      </c>
      <c r="Y124" s="14">
        <v>225.33</v>
      </c>
      <c r="Z124" s="3"/>
      <c r="AA124" s="8">
        <f t="shared" si="12"/>
        <v>0.62011272356099933</v>
      </c>
      <c r="AB124">
        <f t="shared" si="13"/>
        <v>8.4950773671881211E-2</v>
      </c>
      <c r="AC124">
        <f t="shared" si="14"/>
        <v>1.5750003861705497</v>
      </c>
      <c r="AD124">
        <v>11.199703659200274</v>
      </c>
      <c r="AE124">
        <v>782.91788133124817</v>
      </c>
      <c r="AF124">
        <v>5.6665738020681404</v>
      </c>
      <c r="AG124">
        <v>-19.778312259429061</v>
      </c>
      <c r="AH124">
        <v>-5.0962044743311967</v>
      </c>
      <c r="AI124">
        <v>-5.636901347603068</v>
      </c>
      <c r="AJ124">
        <v>-10.67737743359271</v>
      </c>
    </row>
    <row r="125" spans="1:36" ht="15.75">
      <c r="A125" s="5" t="s">
        <v>122</v>
      </c>
      <c r="B125" s="8">
        <v>42.3</v>
      </c>
      <c r="C125" s="14">
        <v>221.1</v>
      </c>
      <c r="D125" s="14">
        <v>5.47</v>
      </c>
      <c r="E125" s="14">
        <v>998.05</v>
      </c>
      <c r="F125" s="14"/>
      <c r="G125" s="14">
        <v>3.09</v>
      </c>
      <c r="H125" s="14">
        <v>9.5000000000000001E-2</v>
      </c>
      <c r="I125" s="14">
        <v>7.22</v>
      </c>
      <c r="J125" s="14">
        <v>0.151</v>
      </c>
      <c r="K125" s="14">
        <v>1.99</v>
      </c>
      <c r="L125" s="14">
        <v>3.8</v>
      </c>
      <c r="M125" s="14">
        <v>0.21099999999999999</v>
      </c>
      <c r="N125" s="14">
        <v>20.92</v>
      </c>
      <c r="O125" s="14">
        <v>7.35</v>
      </c>
      <c r="P125" s="14">
        <v>88.38</v>
      </c>
      <c r="Q125" s="14">
        <v>32.71</v>
      </c>
      <c r="R125" s="14">
        <v>146.09</v>
      </c>
      <c r="S125" s="14">
        <v>29.59</v>
      </c>
      <c r="T125" s="14">
        <v>288.14</v>
      </c>
      <c r="U125" s="14">
        <v>52.49</v>
      </c>
      <c r="V125" s="14">
        <v>8727.61</v>
      </c>
      <c r="W125" s="14">
        <v>1.117</v>
      </c>
      <c r="X125" s="14">
        <v>208.72</v>
      </c>
      <c r="Y125" s="14">
        <v>364.34</v>
      </c>
      <c r="Z125" s="3"/>
      <c r="AA125" s="8">
        <f t="shared" si="12"/>
        <v>0.57287149365976842</v>
      </c>
      <c r="AB125">
        <f t="shared" si="13"/>
        <v>7.213712305175253E-2</v>
      </c>
      <c r="AC125">
        <f t="shared" si="14"/>
        <v>14.58393123412589</v>
      </c>
      <c r="AD125">
        <v>10.687253037296987</v>
      </c>
      <c r="AE125">
        <v>737.12876047437146</v>
      </c>
      <c r="AF125">
        <v>8.7396219112786646</v>
      </c>
      <c r="AG125">
        <v>-20.385224151921481</v>
      </c>
      <c r="AH125">
        <v>-4.6320323434729733</v>
      </c>
      <c r="AI125">
        <v>-5.1986882316943959</v>
      </c>
      <c r="AJ125">
        <v>-10.260847881749511</v>
      </c>
    </row>
    <row r="126" spans="1:36" ht="15.75">
      <c r="A126" s="5" t="s">
        <v>123</v>
      </c>
      <c r="B126" s="8">
        <v>43.1</v>
      </c>
      <c r="C126" s="14">
        <v>177.94</v>
      </c>
      <c r="D126" s="14">
        <v>5.51</v>
      </c>
      <c r="E126" s="14">
        <v>598.95000000000005</v>
      </c>
      <c r="F126" s="14"/>
      <c r="G126" s="14">
        <v>2.0310000000000001</v>
      </c>
      <c r="H126" s="14">
        <v>7.5999999999999998E-2</v>
      </c>
      <c r="I126" s="14">
        <v>4.37</v>
      </c>
      <c r="J126" s="14">
        <v>6.7500000000000004E-2</v>
      </c>
      <c r="K126" s="14">
        <v>1.05</v>
      </c>
      <c r="L126" s="14">
        <v>2.42</v>
      </c>
      <c r="M126" s="14">
        <v>9.9000000000000005E-2</v>
      </c>
      <c r="N126" s="14">
        <v>11.9</v>
      </c>
      <c r="O126" s="14">
        <v>4.41</v>
      </c>
      <c r="P126" s="14">
        <v>53.21</v>
      </c>
      <c r="Q126" s="14">
        <v>20.09</v>
      </c>
      <c r="R126" s="14">
        <v>90.15</v>
      </c>
      <c r="S126" s="14">
        <v>18.309999999999999</v>
      </c>
      <c r="T126" s="14">
        <v>180.54</v>
      </c>
      <c r="U126" s="14">
        <v>33.020000000000003</v>
      </c>
      <c r="V126" s="14">
        <v>8487.67</v>
      </c>
      <c r="W126" s="14">
        <v>0.755</v>
      </c>
      <c r="X126" s="14">
        <v>101.34</v>
      </c>
      <c r="Y126" s="14">
        <v>216.67</v>
      </c>
      <c r="Z126" s="3"/>
      <c r="AA126" s="8">
        <f t="shared" si="12"/>
        <v>0.46771588129413399</v>
      </c>
      <c r="AB126">
        <f t="shared" si="13"/>
        <v>5.6234525110601785E-2</v>
      </c>
      <c r="AC126">
        <f t="shared" si="14"/>
        <v>14.760818529083334</v>
      </c>
      <c r="AD126">
        <v>10.059127843858979</v>
      </c>
      <c r="AE126">
        <v>737.8020539773762</v>
      </c>
      <c r="AF126">
        <v>9.8871292409252636</v>
      </c>
      <c r="AG126">
        <v>-19.88742479692247</v>
      </c>
      <c r="AH126">
        <v>-4.1506853004136559</v>
      </c>
      <c r="AI126">
        <v>-4.7169499422481298</v>
      </c>
      <c r="AJ126">
        <v>-9.7787690281557467</v>
      </c>
    </row>
    <row r="127" spans="1:36" ht="15.75">
      <c r="A127" s="5" t="s">
        <v>124</v>
      </c>
      <c r="B127" s="8">
        <v>42.2</v>
      </c>
      <c r="C127" s="14">
        <v>155.02000000000001</v>
      </c>
      <c r="D127" s="14">
        <v>26.01</v>
      </c>
      <c r="E127" s="14">
        <v>697.46</v>
      </c>
      <c r="F127" s="14"/>
      <c r="G127" s="14">
        <v>6.59</v>
      </c>
      <c r="H127" s="14">
        <v>2.0169999999999999</v>
      </c>
      <c r="I127" s="14">
        <v>11.41</v>
      </c>
      <c r="J127" s="14">
        <v>0.54200000000000004</v>
      </c>
      <c r="K127" s="14">
        <v>2.69</v>
      </c>
      <c r="L127" s="14">
        <v>2.2599999999999998</v>
      </c>
      <c r="M127" s="14">
        <v>8.5999999999999993E-2</v>
      </c>
      <c r="N127" s="14">
        <v>10.75</v>
      </c>
      <c r="O127" s="14">
        <v>4.3600000000000003</v>
      </c>
      <c r="P127" s="14">
        <v>56.07</v>
      </c>
      <c r="Q127" s="14">
        <v>22.82</v>
      </c>
      <c r="R127" s="14">
        <v>107.36</v>
      </c>
      <c r="S127" s="14">
        <v>22.77</v>
      </c>
      <c r="T127" s="14">
        <v>232.39</v>
      </c>
      <c r="U127" s="14">
        <v>41.86</v>
      </c>
      <c r="V127" s="14">
        <v>10378.75</v>
      </c>
      <c r="W127" s="14">
        <v>2.226</v>
      </c>
      <c r="X127" s="14">
        <v>182.94</v>
      </c>
      <c r="Y127" s="14">
        <v>461.61</v>
      </c>
      <c r="Z127" s="3"/>
      <c r="AA127" s="8">
        <f t="shared" si="12"/>
        <v>0.39630857217131343</v>
      </c>
      <c r="AB127">
        <f t="shared" si="13"/>
        <v>5.3184980040715958E-2</v>
      </c>
      <c r="AC127">
        <f t="shared" si="14"/>
        <v>2.6401021977730261</v>
      </c>
      <c r="AD127">
        <v>41.036536378237649</v>
      </c>
      <c r="AE127">
        <v>905.05008830491045</v>
      </c>
      <c r="AF127">
        <v>15.82419281906682</v>
      </c>
      <c r="AG127">
        <v>-10.80914098309432</v>
      </c>
      <c r="AH127">
        <v>1.4232627934204789</v>
      </c>
      <c r="AI127">
        <v>0.94605967254491219</v>
      </c>
      <c r="AJ127">
        <v>-4.0489455895351956</v>
      </c>
    </row>
    <row r="128" spans="1:36" ht="15.75">
      <c r="A128" s="5" t="s">
        <v>125</v>
      </c>
      <c r="B128" s="8">
        <v>40.200000000000003</v>
      </c>
      <c r="C128" s="14">
        <v>250.16</v>
      </c>
      <c r="D128" s="14">
        <v>2.21</v>
      </c>
      <c r="E128" s="14">
        <v>935.26</v>
      </c>
      <c r="F128" s="14"/>
      <c r="G128" s="14">
        <v>6.07</v>
      </c>
      <c r="H128" s="14">
        <v>0.189</v>
      </c>
      <c r="I128" s="14">
        <v>13.1</v>
      </c>
      <c r="J128" s="14">
        <v>9.5000000000000001E-2</v>
      </c>
      <c r="K128" s="14">
        <v>0.96</v>
      </c>
      <c r="L128" s="14">
        <v>2.58</v>
      </c>
      <c r="M128" s="14">
        <v>7.0999999999999994E-2</v>
      </c>
      <c r="N128" s="14">
        <v>13.64</v>
      </c>
      <c r="O128" s="14">
        <v>5.68</v>
      </c>
      <c r="P128" s="14">
        <v>73</v>
      </c>
      <c r="Q128" s="14">
        <v>29.32</v>
      </c>
      <c r="R128" s="14">
        <v>140.47999999999999</v>
      </c>
      <c r="S128" s="14">
        <v>29.9</v>
      </c>
      <c r="T128" s="14">
        <v>300.45</v>
      </c>
      <c r="U128" s="14">
        <v>55.66</v>
      </c>
      <c r="V128" s="14">
        <v>10628.56</v>
      </c>
      <c r="W128" s="14">
        <v>2.6030000000000002</v>
      </c>
      <c r="X128" s="14">
        <v>320.92</v>
      </c>
      <c r="Y128" s="14">
        <v>701.78</v>
      </c>
      <c r="Z128" s="3"/>
      <c r="AA128" s="8">
        <f t="shared" si="12"/>
        <v>0.45729430875773036</v>
      </c>
      <c r="AB128">
        <f t="shared" si="13"/>
        <v>3.6482980547217818E-2</v>
      </c>
      <c r="AC128">
        <f t="shared" si="14"/>
        <v>23.651913254746116</v>
      </c>
      <c r="AD128">
        <v>47.732024520089098</v>
      </c>
      <c r="AE128">
        <v>659.83831329902841</v>
      </c>
      <c r="AF128">
        <v>40.902672416614273</v>
      </c>
      <c r="AG128">
        <v>-18.85684387640568</v>
      </c>
      <c r="AH128">
        <v>-1.0571947712071901</v>
      </c>
      <c r="AI128">
        <v>-1.670838067516794</v>
      </c>
      <c r="AJ128">
        <v>-6.7770381852952752</v>
      </c>
    </row>
    <row r="129" spans="1:36" ht="15.75">
      <c r="A129" s="5" t="s">
        <v>126</v>
      </c>
      <c r="B129" s="8">
        <v>41.7</v>
      </c>
      <c r="C129" s="14">
        <v>220.4</v>
      </c>
      <c r="D129" s="14">
        <v>4.47</v>
      </c>
      <c r="E129" s="14">
        <v>997.04</v>
      </c>
      <c r="F129" s="14"/>
      <c r="G129" s="14">
        <v>5.62</v>
      </c>
      <c r="H129" s="14">
        <v>0.106</v>
      </c>
      <c r="I129" s="14">
        <v>13.9</v>
      </c>
      <c r="J129" s="14">
        <v>0.112</v>
      </c>
      <c r="K129" s="14">
        <v>2.27</v>
      </c>
      <c r="L129" s="14">
        <v>3.99</v>
      </c>
      <c r="M129" s="14">
        <v>0.123</v>
      </c>
      <c r="N129" s="14">
        <v>19.899999999999999</v>
      </c>
      <c r="O129" s="14">
        <v>7.2</v>
      </c>
      <c r="P129" s="14">
        <v>87.48</v>
      </c>
      <c r="Q129" s="14">
        <v>32.42</v>
      </c>
      <c r="R129" s="14">
        <v>147.11000000000001</v>
      </c>
      <c r="S129" s="14">
        <v>29.5</v>
      </c>
      <c r="T129" s="14">
        <v>285.35000000000002</v>
      </c>
      <c r="U129" s="14">
        <v>51.06</v>
      </c>
      <c r="V129" s="14">
        <v>9088.51</v>
      </c>
      <c r="W129" s="14">
        <v>1.7070000000000001</v>
      </c>
      <c r="X129" s="14">
        <v>265.01</v>
      </c>
      <c r="Y129" s="14">
        <v>445.16</v>
      </c>
      <c r="Z129" s="3"/>
      <c r="AA129" s="8">
        <f t="shared" si="12"/>
        <v>0.59531404438853441</v>
      </c>
      <c r="AB129">
        <f t="shared" si="13"/>
        <v>4.2076647187627852E-2</v>
      </c>
      <c r="AC129">
        <f t="shared" si="14"/>
        <v>30.863170842964895</v>
      </c>
      <c r="AD129">
        <v>18.937708034938723</v>
      </c>
      <c r="AE129">
        <v>718.82251875836687</v>
      </c>
      <c r="AF129">
        <v>14.95568310580769</v>
      </c>
      <c r="AG129">
        <v>-19.31808891321143</v>
      </c>
      <c r="AH129">
        <v>-3.109014918663338</v>
      </c>
      <c r="AI129">
        <v>-3.6864227517486139</v>
      </c>
      <c r="AJ129">
        <v>-8.7581084207590436</v>
      </c>
    </row>
    <row r="130" spans="1:36" ht="15.75">
      <c r="A130" s="5" t="s">
        <v>127</v>
      </c>
      <c r="B130" s="8">
        <v>40.5</v>
      </c>
      <c r="C130" s="14">
        <v>294.02</v>
      </c>
      <c r="D130" s="14">
        <v>3.99</v>
      </c>
      <c r="E130" s="14">
        <v>1015.27</v>
      </c>
      <c r="F130" s="14"/>
      <c r="G130" s="14">
        <v>6.77</v>
      </c>
      <c r="H130" s="14">
        <v>4.83</v>
      </c>
      <c r="I130" s="14">
        <v>28.65</v>
      </c>
      <c r="J130" s="14">
        <v>1.2290000000000001</v>
      </c>
      <c r="K130" s="14">
        <v>6.07</v>
      </c>
      <c r="L130" s="14">
        <v>3.54</v>
      </c>
      <c r="M130" s="14">
        <v>0.30299999999999999</v>
      </c>
      <c r="N130" s="14">
        <v>15.21</v>
      </c>
      <c r="O130" s="14">
        <v>5.98</v>
      </c>
      <c r="P130" s="14">
        <v>78</v>
      </c>
      <c r="Q130" s="14">
        <v>31.4</v>
      </c>
      <c r="R130" s="14">
        <v>152.49</v>
      </c>
      <c r="S130" s="14">
        <v>33.909999999999997</v>
      </c>
      <c r="T130" s="14">
        <v>356.2</v>
      </c>
      <c r="U130" s="14">
        <v>66.52</v>
      </c>
      <c r="V130" s="14">
        <v>10029.290000000001</v>
      </c>
      <c r="W130" s="14">
        <v>2.5760000000000001</v>
      </c>
      <c r="X130" s="14">
        <v>231.88</v>
      </c>
      <c r="Y130" s="14">
        <v>494.12</v>
      </c>
      <c r="Z130" s="3"/>
      <c r="AA130" s="8">
        <f t="shared" si="12"/>
        <v>0.46927871772039181</v>
      </c>
      <c r="AB130">
        <f t="shared" si="13"/>
        <v>0.12587091565675071</v>
      </c>
      <c r="AC130">
        <f t="shared" si="14"/>
        <v>2.8448724927617017</v>
      </c>
      <c r="AD130">
        <v>68.73128318933469</v>
      </c>
      <c r="AE130">
        <v>708.81089661659587</v>
      </c>
      <c r="AF130">
        <v>19.885450311366121</v>
      </c>
      <c r="AG130">
        <v>-18.782948235226009</v>
      </c>
      <c r="AH130">
        <v>-2.3173638815198778</v>
      </c>
      <c r="AI130">
        <v>-2.9007472295505861</v>
      </c>
      <c r="AJ130">
        <v>-7.9778671467974966</v>
      </c>
    </row>
    <row r="131" spans="1:36" ht="15.75">
      <c r="A131" s="5" t="s">
        <v>128</v>
      </c>
      <c r="B131" s="8">
        <v>42.9</v>
      </c>
      <c r="C131" s="14">
        <v>243.4</v>
      </c>
      <c r="D131" s="14">
        <v>6.03</v>
      </c>
      <c r="E131" s="14">
        <v>786.91</v>
      </c>
      <c r="F131" s="14"/>
      <c r="G131" s="14">
        <v>2.99</v>
      </c>
      <c r="H131" s="14">
        <v>5.0999999999999997E-2</v>
      </c>
      <c r="I131" s="14">
        <v>5.71</v>
      </c>
      <c r="J131" s="14">
        <v>8.2000000000000003E-2</v>
      </c>
      <c r="K131" s="14">
        <v>1.36</v>
      </c>
      <c r="L131" s="14">
        <v>2.78</v>
      </c>
      <c r="M131" s="14">
        <v>0.13300000000000001</v>
      </c>
      <c r="N131" s="14">
        <v>15.95</v>
      </c>
      <c r="O131" s="14">
        <v>5.59</v>
      </c>
      <c r="P131" s="14">
        <v>67.92</v>
      </c>
      <c r="Q131" s="14">
        <v>25.76</v>
      </c>
      <c r="R131" s="14">
        <v>118.16</v>
      </c>
      <c r="S131" s="14">
        <v>24.26</v>
      </c>
      <c r="T131" s="14">
        <v>243.04</v>
      </c>
      <c r="U131" s="14">
        <v>43.13</v>
      </c>
      <c r="V131" s="14">
        <v>9056.48</v>
      </c>
      <c r="W131" s="14">
        <v>1.1850000000000001</v>
      </c>
      <c r="X131" s="14">
        <v>143.04</v>
      </c>
      <c r="Y131" s="14">
        <v>310.94</v>
      </c>
      <c r="Z131" s="3"/>
      <c r="AA131" s="8">
        <f t="shared" si="12"/>
        <v>0.46002444201453657</v>
      </c>
      <c r="AB131">
        <f t="shared" si="13"/>
        <v>6.0883260229573577E-2</v>
      </c>
      <c r="AC131">
        <f t="shared" si="14"/>
        <v>21.361501726815515</v>
      </c>
      <c r="AD131">
        <v>13.190127812813527</v>
      </c>
      <c r="AE131">
        <v>746.21064489683704</v>
      </c>
      <c r="AF131">
        <v>10.70403104790282</v>
      </c>
      <c r="AG131">
        <v>-19.1643115722324</v>
      </c>
      <c r="AH131">
        <v>-3.6312102037998848</v>
      </c>
      <c r="AI131">
        <v>-4.192613290795796</v>
      </c>
      <c r="AJ131">
        <v>-9.2502359627964452</v>
      </c>
    </row>
    <row r="132" spans="1:36" ht="15.75">
      <c r="A132" s="5" t="s">
        <v>129</v>
      </c>
      <c r="B132" s="8">
        <v>40.700000000000003</v>
      </c>
      <c r="C132" s="14">
        <v>276.13</v>
      </c>
      <c r="D132" s="14">
        <v>13.88</v>
      </c>
      <c r="E132" s="14">
        <v>1231.6199999999999</v>
      </c>
      <c r="F132" s="14"/>
      <c r="G132" s="14">
        <v>1.31</v>
      </c>
      <c r="H132" s="14">
        <v>0.03</v>
      </c>
      <c r="I132" s="14">
        <v>3.37</v>
      </c>
      <c r="J132" s="14">
        <v>0.35399999999999998</v>
      </c>
      <c r="K132" s="14">
        <v>5.48</v>
      </c>
      <c r="L132" s="14">
        <v>8.0299999999999994</v>
      </c>
      <c r="M132" s="14">
        <v>0.61899999999999999</v>
      </c>
      <c r="N132" s="14">
        <v>33.5</v>
      </c>
      <c r="O132" s="14">
        <v>10.36</v>
      </c>
      <c r="P132" s="14">
        <v>116.77</v>
      </c>
      <c r="Q132" s="14">
        <v>40.79</v>
      </c>
      <c r="R132" s="14">
        <v>172.43</v>
      </c>
      <c r="S132" s="14">
        <v>33.56</v>
      </c>
      <c r="T132" s="14">
        <v>318.43</v>
      </c>
      <c r="U132" s="14">
        <v>56.56</v>
      </c>
      <c r="V132" s="14">
        <v>7561.75</v>
      </c>
      <c r="W132" s="14">
        <v>0.49299999999999999</v>
      </c>
      <c r="X132" s="14">
        <v>117.7</v>
      </c>
      <c r="Y132" s="14">
        <v>170.17</v>
      </c>
      <c r="Z132" s="3"/>
      <c r="AA132" s="8">
        <f t="shared" si="12"/>
        <v>0.69166127989657411</v>
      </c>
      <c r="AB132">
        <f t="shared" si="13"/>
        <v>0.11504280809345084</v>
      </c>
      <c r="AC132">
        <f t="shared" si="14"/>
        <v>7.9114361805522337</v>
      </c>
      <c r="AD132">
        <v>0.35441665846068887</v>
      </c>
      <c r="AE132">
        <v>831.12031390951881</v>
      </c>
      <c r="AF132">
        <v>1.142582539163419</v>
      </c>
      <c r="AG132">
        <v>-23.64192213920786</v>
      </c>
      <c r="AH132">
        <v>-9.991377973855128</v>
      </c>
      <c r="AI132">
        <v>-10.506080109787151</v>
      </c>
      <c r="AJ132">
        <v>-15.526666249757261</v>
      </c>
    </row>
    <row r="133" spans="1:36" ht="15.75">
      <c r="A133" s="5" t="s">
        <v>130</v>
      </c>
      <c r="B133" s="8">
        <v>41.4</v>
      </c>
      <c r="C133" s="14">
        <v>250.85</v>
      </c>
      <c r="D133" s="14">
        <v>9.08</v>
      </c>
      <c r="E133" s="14">
        <v>735.53</v>
      </c>
      <c r="F133" s="14"/>
      <c r="G133" s="14">
        <v>2.73</v>
      </c>
      <c r="H133" s="14">
        <v>1.165</v>
      </c>
      <c r="I133" s="14">
        <v>12.63</v>
      </c>
      <c r="J133" s="14">
        <v>0.374</v>
      </c>
      <c r="K133" s="14">
        <v>2.87</v>
      </c>
      <c r="L133" s="14">
        <v>3.18</v>
      </c>
      <c r="M133" s="14">
        <v>0.629</v>
      </c>
      <c r="N133" s="14">
        <v>15.87</v>
      </c>
      <c r="O133" s="14">
        <v>5.29</v>
      </c>
      <c r="P133" s="14">
        <v>63.6</v>
      </c>
      <c r="Q133" s="14">
        <v>23.68</v>
      </c>
      <c r="R133" s="14">
        <v>109.32</v>
      </c>
      <c r="S133" s="14">
        <v>22.94</v>
      </c>
      <c r="T133" s="14">
        <v>232.78</v>
      </c>
      <c r="U133" s="14">
        <v>43.28</v>
      </c>
      <c r="V133" s="14">
        <v>7056.57</v>
      </c>
      <c r="W133" s="14">
        <v>0.878</v>
      </c>
      <c r="X133" s="14">
        <v>78.03</v>
      </c>
      <c r="Y133" s="14">
        <v>144.86000000000001</v>
      </c>
      <c r="Z133" s="3"/>
      <c r="AA133" s="8">
        <f t="shared" si="12"/>
        <v>0.53865801463481977</v>
      </c>
      <c r="AB133">
        <f t="shared" si="13"/>
        <v>0.26989673021097915</v>
      </c>
      <c r="AC133">
        <f t="shared" si="14"/>
        <v>4.6290542805076784</v>
      </c>
      <c r="AD133">
        <v>23.625814709184581</v>
      </c>
      <c r="AE133">
        <v>786.20350172321321</v>
      </c>
      <c r="AF133">
        <v>12.3185136212999</v>
      </c>
      <c r="AG133">
        <v>-16.708109132385491</v>
      </c>
      <c r="AH133">
        <v>-2.099297121660888</v>
      </c>
      <c r="AI133">
        <v>-2.638180202879592</v>
      </c>
      <c r="AJ133">
        <v>-7.677209832757061</v>
      </c>
    </row>
    <row r="134" spans="1:36" ht="15.75">
      <c r="A134" s="5" t="s">
        <v>131</v>
      </c>
      <c r="B134" s="8">
        <v>38.700000000000003</v>
      </c>
      <c r="C134" s="14">
        <v>157.02000000000001</v>
      </c>
      <c r="D134" s="14">
        <v>4.71</v>
      </c>
      <c r="E134" s="14">
        <v>627.12</v>
      </c>
      <c r="F134" s="14"/>
      <c r="G134" s="14">
        <v>1.72</v>
      </c>
      <c r="H134" s="14">
        <v>1.7000000000000001E-2</v>
      </c>
      <c r="I134" s="14">
        <v>5.58</v>
      </c>
      <c r="J134" s="14">
        <v>4.1000000000000002E-2</v>
      </c>
      <c r="K134" s="14">
        <v>0.75</v>
      </c>
      <c r="L134" s="14">
        <v>1.89</v>
      </c>
      <c r="M134" s="14">
        <v>0.22800000000000001</v>
      </c>
      <c r="N134" s="14">
        <v>11.26</v>
      </c>
      <c r="O134" s="14">
        <v>4.21</v>
      </c>
      <c r="P134" s="14">
        <v>52.57</v>
      </c>
      <c r="Q134" s="14">
        <v>20.34</v>
      </c>
      <c r="R134" s="14">
        <v>94.93</v>
      </c>
      <c r="S134" s="14">
        <v>19.920000000000002</v>
      </c>
      <c r="T134" s="14">
        <v>193.7</v>
      </c>
      <c r="U134" s="14">
        <v>36.18</v>
      </c>
      <c r="V134" s="14">
        <v>9008.19</v>
      </c>
      <c r="W134" s="14">
        <v>0.81899999999999995</v>
      </c>
      <c r="X134" s="14">
        <v>91.24</v>
      </c>
      <c r="Y134" s="14">
        <v>191.97</v>
      </c>
      <c r="Z134" s="3"/>
      <c r="AA134" s="8">
        <f t="shared" si="12"/>
        <v>0.47528259623899566</v>
      </c>
      <c r="AB134">
        <f t="shared" si="13"/>
        <v>0.15065506969661788</v>
      </c>
      <c r="AC134">
        <f t="shared" si="14"/>
        <v>51.133497177961644</v>
      </c>
      <c r="AD134">
        <v>24.009742806019155</v>
      </c>
      <c r="AE134">
        <v>723.50076688023205</v>
      </c>
      <c r="AF134">
        <v>20.097096786112001</v>
      </c>
      <c r="AG134">
        <v>-17.961599962029538</v>
      </c>
      <c r="AH134">
        <v>-1.870621888915682</v>
      </c>
      <c r="AI134">
        <v>-2.4452608119535881</v>
      </c>
      <c r="AJ134">
        <v>-7.5144624004470444</v>
      </c>
    </row>
    <row r="135" spans="1:36" ht="15.75">
      <c r="A135" s="5" t="s">
        <v>132</v>
      </c>
      <c r="B135" s="8">
        <v>42.3</v>
      </c>
      <c r="C135" s="14">
        <v>171.09</v>
      </c>
      <c r="D135" s="14">
        <v>1.45</v>
      </c>
      <c r="E135" s="14">
        <v>750.62</v>
      </c>
      <c r="F135" s="14"/>
      <c r="G135" s="14">
        <v>5.51</v>
      </c>
      <c r="H135" s="14">
        <v>1.38E-2</v>
      </c>
      <c r="I135" s="14">
        <v>7.51</v>
      </c>
      <c r="J135" s="14">
        <v>2.3599999999999999E-2</v>
      </c>
      <c r="K135" s="14">
        <v>0.39200000000000002</v>
      </c>
      <c r="L135" s="14">
        <v>1.46</v>
      </c>
      <c r="M135" s="14">
        <v>3.6999999999999998E-2</v>
      </c>
      <c r="N135" s="14">
        <v>10.14</v>
      </c>
      <c r="O135" s="14">
        <v>4.3600000000000003</v>
      </c>
      <c r="P135" s="14">
        <v>57.74</v>
      </c>
      <c r="Q135" s="14">
        <v>23.85</v>
      </c>
      <c r="R135" s="14">
        <v>116.9</v>
      </c>
      <c r="S135" s="14">
        <v>25.29</v>
      </c>
      <c r="T135" s="14">
        <v>264.83999999999997</v>
      </c>
      <c r="U135" s="14">
        <v>49.63</v>
      </c>
      <c r="V135" s="14">
        <v>10825.38</v>
      </c>
      <c r="W135" s="14">
        <v>2.7090000000000001</v>
      </c>
      <c r="X135" s="14">
        <v>152.34</v>
      </c>
      <c r="Y135" s="14">
        <v>436.78</v>
      </c>
      <c r="Z135" s="3"/>
      <c r="AA135" s="8">
        <f t="shared" si="12"/>
        <v>0.34877970603049591</v>
      </c>
      <c r="AB135">
        <f t="shared" si="13"/>
        <v>2.9312666014591062E-2</v>
      </c>
      <c r="AC135">
        <f t="shared" si="14"/>
        <v>100.67742030146994</v>
      </c>
      <c r="AD135">
        <v>75.086702508370735</v>
      </c>
      <c r="AE135">
        <v>627.78755253048894</v>
      </c>
      <c r="AF135">
        <v>64.085166270268815</v>
      </c>
      <c r="AG135">
        <v>-19.155383800910091</v>
      </c>
      <c r="AH135">
        <v>-0.40411868003432971</v>
      </c>
      <c r="AI135">
        <v>-1.0385610980535771</v>
      </c>
      <c r="AJ135">
        <v>-6.1662906512014821</v>
      </c>
    </row>
    <row r="136" spans="1:36" ht="15.75">
      <c r="A136" s="5" t="s">
        <v>133</v>
      </c>
      <c r="B136" s="8">
        <v>42.3</v>
      </c>
      <c r="C136" s="14">
        <v>333.44</v>
      </c>
      <c r="D136" s="14">
        <v>10.77</v>
      </c>
      <c r="E136" s="14">
        <v>933.98</v>
      </c>
      <c r="F136" s="14"/>
      <c r="G136" s="14">
        <v>1.256</v>
      </c>
      <c r="H136" s="14">
        <v>1.9800000000000002E-2</v>
      </c>
      <c r="I136" s="14">
        <v>2.87</v>
      </c>
      <c r="J136" s="14">
        <v>8.7999999999999995E-2</v>
      </c>
      <c r="K136" s="14">
        <v>1.68</v>
      </c>
      <c r="L136" s="14">
        <v>3.79</v>
      </c>
      <c r="M136" s="14">
        <v>0.20899999999999999</v>
      </c>
      <c r="N136" s="14">
        <v>19.670000000000002</v>
      </c>
      <c r="O136" s="14">
        <v>6.92</v>
      </c>
      <c r="P136" s="14">
        <v>83.92</v>
      </c>
      <c r="Q136" s="14">
        <v>30.2</v>
      </c>
      <c r="R136" s="14">
        <v>136.12</v>
      </c>
      <c r="S136" s="14">
        <v>27.73</v>
      </c>
      <c r="T136" s="14">
        <v>269.33</v>
      </c>
      <c r="U136" s="14">
        <v>48.62</v>
      </c>
      <c r="V136" s="14">
        <v>8439.7000000000007</v>
      </c>
      <c r="W136" s="14">
        <v>0.54</v>
      </c>
      <c r="X136" s="14">
        <v>95.18</v>
      </c>
      <c r="Y136" s="14">
        <v>163.4</v>
      </c>
      <c r="Z136" s="3"/>
      <c r="AA136" s="8">
        <f t="shared" si="12"/>
        <v>0.58249694002447983</v>
      </c>
      <c r="AB136">
        <f t="shared" si="13"/>
        <v>7.3785920945876285E-2</v>
      </c>
      <c r="AC136">
        <f t="shared" si="14"/>
        <v>16.633959974406721</v>
      </c>
      <c r="AD136">
        <v>3.3377079006775809</v>
      </c>
      <c r="AE136">
        <v>803.82316896105056</v>
      </c>
      <c r="AF136">
        <v>3.8682247302743509</v>
      </c>
      <c r="AG136">
        <v>-20.255562596908561</v>
      </c>
      <c r="AH136">
        <v>-6.0321811986737561</v>
      </c>
      <c r="AI136">
        <v>-6.5614441028304</v>
      </c>
      <c r="AJ136">
        <v>-11.59294968204361</v>
      </c>
    </row>
    <row r="137" spans="1:36" ht="15.75">
      <c r="A137" s="5" t="s">
        <v>134</v>
      </c>
      <c r="B137" s="8">
        <v>38.799999999999997</v>
      </c>
      <c r="C137" s="14">
        <v>243.99</v>
      </c>
      <c r="D137" s="14">
        <v>2.2400000000000002</v>
      </c>
      <c r="E137" s="14">
        <v>1349.67</v>
      </c>
      <c r="F137" s="14"/>
      <c r="G137" s="14">
        <v>7.89</v>
      </c>
      <c r="H137" s="14">
        <v>0.11799999999999999</v>
      </c>
      <c r="I137" s="14">
        <v>12.55</v>
      </c>
      <c r="J137" s="14">
        <v>0.09</v>
      </c>
      <c r="K137" s="14">
        <v>1.8</v>
      </c>
      <c r="L137" s="14">
        <v>3.68</v>
      </c>
      <c r="M137" s="14">
        <v>7.1999999999999995E-2</v>
      </c>
      <c r="N137" s="14">
        <v>22.78</v>
      </c>
      <c r="O137" s="14">
        <v>8.93</v>
      </c>
      <c r="P137" s="14">
        <v>115.16</v>
      </c>
      <c r="Q137" s="14">
        <v>44.45</v>
      </c>
      <c r="R137" s="14">
        <v>202.71</v>
      </c>
      <c r="S137" s="14">
        <v>41.32</v>
      </c>
      <c r="T137" s="14">
        <v>399.39</v>
      </c>
      <c r="U137" s="14">
        <v>72.69</v>
      </c>
      <c r="V137" s="14">
        <v>10831.54</v>
      </c>
      <c r="W137" s="14">
        <v>3.53</v>
      </c>
      <c r="X137" s="14">
        <v>548</v>
      </c>
      <c r="Y137" s="14">
        <v>1042.03</v>
      </c>
      <c r="Z137" s="3"/>
      <c r="AA137" s="8">
        <f t="shared" si="12"/>
        <v>0.52589656727733369</v>
      </c>
      <c r="AB137">
        <f t="shared" si="13"/>
        <v>2.3970700642996241E-2</v>
      </c>
      <c r="AC137">
        <f t="shared" si="14"/>
        <v>29.462470049237545</v>
      </c>
      <c r="AD137">
        <v>28.330841440725305</v>
      </c>
      <c r="AE137">
        <v>660.90144702163991</v>
      </c>
      <c r="AF137">
        <v>19.939487177484271</v>
      </c>
      <c r="AG137">
        <v>-21.492607219653259</v>
      </c>
      <c r="AH137">
        <v>-3.7234044609835841</v>
      </c>
      <c r="AI137">
        <v>-4.3363718506236957</v>
      </c>
      <c r="AJ137">
        <v>-9.4418935999274254</v>
      </c>
    </row>
    <row r="138" spans="1:36" ht="15.75">
      <c r="A138" s="5" t="s">
        <v>135</v>
      </c>
      <c r="B138" s="8">
        <v>41.3</v>
      </c>
      <c r="C138" s="14">
        <v>1128.82</v>
      </c>
      <c r="D138" s="14">
        <v>3.44</v>
      </c>
      <c r="E138" s="14">
        <v>963.23</v>
      </c>
      <c r="F138" s="14"/>
      <c r="G138" s="14">
        <v>4.7300000000000004</v>
      </c>
      <c r="H138" s="14">
        <v>1.5649999999999999</v>
      </c>
      <c r="I138" s="14">
        <v>15.36</v>
      </c>
      <c r="J138" s="14">
        <v>0.78100000000000003</v>
      </c>
      <c r="K138" s="14">
        <v>5.03</v>
      </c>
      <c r="L138" s="14">
        <v>4.5599999999999996</v>
      </c>
      <c r="M138" s="14">
        <v>8.5999999999999993E-2</v>
      </c>
      <c r="N138" s="14">
        <v>18.260000000000002</v>
      </c>
      <c r="O138" s="14">
        <v>6.87</v>
      </c>
      <c r="P138" s="14">
        <v>81.900000000000006</v>
      </c>
      <c r="Q138" s="14">
        <v>31.54</v>
      </c>
      <c r="R138" s="14">
        <v>143.69</v>
      </c>
      <c r="S138" s="14">
        <v>29.14</v>
      </c>
      <c r="T138" s="14">
        <v>285.44</v>
      </c>
      <c r="U138" s="14">
        <v>52.1</v>
      </c>
      <c r="V138" s="14">
        <v>10212.01</v>
      </c>
      <c r="W138" s="14">
        <v>1.768</v>
      </c>
      <c r="X138" s="14">
        <v>255.59</v>
      </c>
      <c r="Y138" s="14">
        <v>537.54</v>
      </c>
      <c r="Z138" s="3"/>
      <c r="AA138" s="8">
        <f t="shared" si="12"/>
        <v>0.47548089444506458</v>
      </c>
      <c r="AB138">
        <f t="shared" si="13"/>
        <v>2.8728612030182055E-2</v>
      </c>
      <c r="AC138">
        <f t="shared" si="14"/>
        <v>3.3612143918495794</v>
      </c>
      <c r="AD138">
        <v>16.624056724625255</v>
      </c>
      <c r="AE138">
        <v>696.03930876541733</v>
      </c>
      <c r="AF138">
        <v>8.6915259853138203</v>
      </c>
      <c r="AG138">
        <v>-22.591049066200551</v>
      </c>
      <c r="AH138">
        <v>-5.7905483391639301</v>
      </c>
      <c r="AI138">
        <v>-6.3816554031219654</v>
      </c>
      <c r="AJ138">
        <v>-11.465948922888989</v>
      </c>
    </row>
    <row r="139" spans="1:36" ht="15.75">
      <c r="A139" s="5" t="s">
        <v>136</v>
      </c>
      <c r="B139" s="8">
        <v>38.4</v>
      </c>
      <c r="C139" s="14">
        <v>1031.95</v>
      </c>
      <c r="D139" s="14">
        <v>9.64</v>
      </c>
      <c r="E139" s="14">
        <v>2650.16</v>
      </c>
      <c r="F139" s="14"/>
      <c r="G139" s="14">
        <v>3.21</v>
      </c>
      <c r="H139" s="14">
        <v>2.2999999999999998</v>
      </c>
      <c r="I139" s="14">
        <v>17.600000000000001</v>
      </c>
      <c r="J139" s="14">
        <v>1.49</v>
      </c>
      <c r="K139" s="14">
        <v>13.78</v>
      </c>
      <c r="L139" s="14">
        <v>20.440000000000001</v>
      </c>
      <c r="M139" s="14">
        <v>1.78</v>
      </c>
      <c r="N139" s="14">
        <v>82.34</v>
      </c>
      <c r="O139" s="14">
        <v>25.35</v>
      </c>
      <c r="P139" s="14">
        <v>266.33999999999997</v>
      </c>
      <c r="Q139" s="14">
        <v>89.86</v>
      </c>
      <c r="R139" s="14">
        <v>371.07</v>
      </c>
      <c r="S139" s="14">
        <v>69.58</v>
      </c>
      <c r="T139" s="14">
        <v>641.09</v>
      </c>
      <c r="U139" s="14">
        <v>110.18</v>
      </c>
      <c r="V139" s="14">
        <v>6825.91</v>
      </c>
      <c r="W139" s="14">
        <v>0.79</v>
      </c>
      <c r="X139" s="14">
        <v>350.94</v>
      </c>
      <c r="Y139" s="14">
        <v>364.56</v>
      </c>
      <c r="Z139" s="3"/>
      <c r="AA139" s="8">
        <f t="shared" si="12"/>
        <v>0.9626398946675444</v>
      </c>
      <c r="AB139">
        <f t="shared" si="13"/>
        <v>0.13225835790966456</v>
      </c>
      <c r="AC139">
        <f t="shared" si="14"/>
        <v>2.3000819094959351</v>
      </c>
      <c r="AD139">
        <v>1.1260674206420662</v>
      </c>
      <c r="AE139">
        <v>792.31524415519414</v>
      </c>
      <c r="AF139">
        <v>2.0281887043069351</v>
      </c>
      <c r="AG139">
        <v>-23.20340185628022</v>
      </c>
      <c r="AH139">
        <v>-8.7297283606811611</v>
      </c>
      <c r="AI139">
        <v>-9.2652542694432736</v>
      </c>
      <c r="AJ139">
        <v>-14.301630014526481</v>
      </c>
    </row>
    <row r="140" spans="1:36" ht="15.75">
      <c r="A140" s="5" t="s">
        <v>137</v>
      </c>
      <c r="B140" s="8">
        <v>41.6</v>
      </c>
      <c r="C140" s="14">
        <v>816.06</v>
      </c>
      <c r="D140" s="14">
        <v>3.66</v>
      </c>
      <c r="E140" s="14">
        <v>773.66</v>
      </c>
      <c r="F140" s="14"/>
      <c r="G140" s="14">
        <v>6.63</v>
      </c>
      <c r="H140" s="14">
        <v>9.91</v>
      </c>
      <c r="I140" s="14">
        <v>40.020000000000003</v>
      </c>
      <c r="J140" s="14">
        <v>4.05</v>
      </c>
      <c r="K140" s="14">
        <v>20.14</v>
      </c>
      <c r="L140" s="14">
        <v>6.03</v>
      </c>
      <c r="M140" s="14">
        <v>0.221</v>
      </c>
      <c r="N140" s="14">
        <v>14.47</v>
      </c>
      <c r="O140" s="14">
        <v>4.75</v>
      </c>
      <c r="P140" s="14">
        <v>59.99</v>
      </c>
      <c r="Q140" s="14">
        <v>23.79</v>
      </c>
      <c r="R140" s="14">
        <v>118.43</v>
      </c>
      <c r="S140" s="14">
        <v>26.44</v>
      </c>
      <c r="T140" s="14">
        <v>281.27</v>
      </c>
      <c r="U140" s="14">
        <v>52.17</v>
      </c>
      <c r="V140" s="14">
        <v>10812.71</v>
      </c>
      <c r="W140" s="14">
        <v>2.94</v>
      </c>
      <c r="X140" s="14">
        <v>203.56</v>
      </c>
      <c r="Y140" s="14">
        <v>529.27</v>
      </c>
      <c r="Z140" s="3"/>
      <c r="AA140" s="8">
        <f t="shared" si="12"/>
        <v>0.38460521095093242</v>
      </c>
      <c r="AB140">
        <f t="shared" si="13"/>
        <v>7.2118776969844894E-2</v>
      </c>
      <c r="AC140">
        <f t="shared" si="14"/>
        <v>1.5282712107689043</v>
      </c>
      <c r="AD140">
        <v>27.323679099781163</v>
      </c>
      <c r="AE140">
        <v>701.33668693196842</v>
      </c>
      <c r="AF140">
        <v>7.5236085853840136</v>
      </c>
      <c r="AG140">
        <v>-22.841119519810629</v>
      </c>
      <c r="AH140">
        <v>-6.1806003257784567</v>
      </c>
      <c r="AI140">
        <v>-6.7684898476366442</v>
      </c>
      <c r="AJ140">
        <v>-11.849774431373501</v>
      </c>
    </row>
    <row r="141" spans="1:36" ht="15.75">
      <c r="A141" s="5" t="s">
        <v>138</v>
      </c>
      <c r="B141" s="8">
        <v>41</v>
      </c>
      <c r="C141" s="14">
        <v>5439.3</v>
      </c>
      <c r="D141" s="14">
        <v>3.25</v>
      </c>
      <c r="E141" s="14">
        <v>1246.4000000000001</v>
      </c>
      <c r="F141" s="14"/>
      <c r="G141" s="14">
        <v>5.96</v>
      </c>
      <c r="H141" s="14">
        <v>188.68</v>
      </c>
      <c r="I141" s="14">
        <v>477.8</v>
      </c>
      <c r="J141" s="14">
        <v>59.81</v>
      </c>
      <c r="K141" s="14">
        <v>279.49</v>
      </c>
      <c r="L141" s="14">
        <v>59.67</v>
      </c>
      <c r="M141" s="14">
        <v>0.84</v>
      </c>
      <c r="N141" s="14">
        <v>67.459999999999994</v>
      </c>
      <c r="O141" s="14">
        <v>14.07</v>
      </c>
      <c r="P141" s="14">
        <v>130.33000000000001</v>
      </c>
      <c r="Q141" s="14">
        <v>42.2</v>
      </c>
      <c r="R141" s="14">
        <v>175</v>
      </c>
      <c r="S141" s="14">
        <v>34.43</v>
      </c>
      <c r="T141" s="14">
        <v>329.18</v>
      </c>
      <c r="U141" s="14">
        <v>58.09</v>
      </c>
      <c r="V141" s="14">
        <v>9839.35</v>
      </c>
      <c r="W141" s="14">
        <v>2.024</v>
      </c>
      <c r="X141" s="14">
        <v>292.48</v>
      </c>
      <c r="Y141" s="14">
        <v>567.03</v>
      </c>
      <c r="Z141" s="3"/>
      <c r="AA141" s="8">
        <f t="shared" si="12"/>
        <v>0.51581045094615807</v>
      </c>
      <c r="AB141">
        <f t="shared" si="13"/>
        <v>4.0357764314350203E-2</v>
      </c>
      <c r="AC141">
        <f t="shared" si="14"/>
        <v>1.088138050116505</v>
      </c>
      <c r="AD141">
        <v>3.2547375215823382</v>
      </c>
      <c r="AE141">
        <v>691.23449901759875</v>
      </c>
      <c r="AF141">
        <v>2.3117311458885239</v>
      </c>
      <c r="AG141">
        <v>-27.834141436086409</v>
      </c>
      <c r="AH141">
        <v>-10.90534514122335</v>
      </c>
      <c r="AI141">
        <v>-11.499387855271589</v>
      </c>
      <c r="AJ141">
        <v>-16.586452403037342</v>
      </c>
    </row>
    <row r="142" spans="1:36" ht="15.75">
      <c r="A142" s="5" t="s">
        <v>139</v>
      </c>
      <c r="B142" s="8">
        <v>42.3</v>
      </c>
      <c r="C142" s="14">
        <v>392.94</v>
      </c>
      <c r="D142" s="14">
        <v>2.81</v>
      </c>
      <c r="E142" s="14">
        <v>723.12</v>
      </c>
      <c r="F142" s="14"/>
      <c r="G142" s="14">
        <v>2.74</v>
      </c>
      <c r="H142" s="14">
        <v>2.0249999999999999</v>
      </c>
      <c r="I142" s="14">
        <v>10.64</v>
      </c>
      <c r="J142" s="14">
        <v>0.623</v>
      </c>
      <c r="K142" s="14">
        <v>3.63</v>
      </c>
      <c r="L142" s="14">
        <v>2.82</v>
      </c>
      <c r="M142" s="14">
        <v>6.5000000000000002E-2</v>
      </c>
      <c r="N142" s="14">
        <v>13.96</v>
      </c>
      <c r="O142" s="14">
        <v>4.9800000000000004</v>
      </c>
      <c r="P142" s="14">
        <v>62.27</v>
      </c>
      <c r="Q142" s="14">
        <v>23.71</v>
      </c>
      <c r="R142" s="14">
        <v>110.3</v>
      </c>
      <c r="S142" s="14">
        <v>22.8</v>
      </c>
      <c r="T142" s="14">
        <v>224.37</v>
      </c>
      <c r="U142" s="14">
        <v>41.17</v>
      </c>
      <c r="V142" s="14">
        <v>9937.68</v>
      </c>
      <c r="W142" s="14">
        <v>1.274</v>
      </c>
      <c r="X142" s="14">
        <v>175.44</v>
      </c>
      <c r="Y142" s="14">
        <v>341.36</v>
      </c>
      <c r="Z142" s="3"/>
      <c r="AA142" s="8">
        <f t="shared" si="12"/>
        <v>0.51394422310756971</v>
      </c>
      <c r="AB142">
        <f t="shared" si="13"/>
        <v>3.1578761583782269E-2</v>
      </c>
      <c r="AC142">
        <f t="shared" si="14"/>
        <v>2.2917792209138219</v>
      </c>
      <c r="AD142">
        <v>23.823481444904509</v>
      </c>
      <c r="AE142">
        <v>679.14688374836874</v>
      </c>
      <c r="AF142">
        <v>9.4084876508989623</v>
      </c>
      <c r="AG142">
        <v>-23.24628218642593</v>
      </c>
      <c r="AH142">
        <v>-5.9890033158226217</v>
      </c>
      <c r="AI142">
        <v>-6.5905053158550402</v>
      </c>
      <c r="AJ142">
        <v>-11.68472171619211</v>
      </c>
    </row>
    <row r="143" spans="1:36" ht="15.75">
      <c r="A143" s="5" t="s">
        <v>140</v>
      </c>
      <c r="B143" s="8">
        <v>41.5</v>
      </c>
      <c r="C143" s="14">
        <v>207</v>
      </c>
      <c r="D143" s="14">
        <v>7.67</v>
      </c>
      <c r="E143" s="14">
        <v>1242.8</v>
      </c>
      <c r="F143" s="14"/>
      <c r="G143" s="14">
        <v>2.86</v>
      </c>
      <c r="H143" s="14">
        <v>2.3699999999999999E-2</v>
      </c>
      <c r="I143" s="14">
        <v>12.19</v>
      </c>
      <c r="J143" s="14">
        <v>0.26800000000000002</v>
      </c>
      <c r="K143" s="14">
        <v>4.3099999999999996</v>
      </c>
      <c r="L143" s="14">
        <v>6.76</v>
      </c>
      <c r="M143" s="14">
        <v>1.056</v>
      </c>
      <c r="N143" s="14">
        <v>31.58</v>
      </c>
      <c r="O143" s="14">
        <v>10.119999999999999</v>
      </c>
      <c r="P143" s="14">
        <v>114.42</v>
      </c>
      <c r="Q143" s="14">
        <v>41.28</v>
      </c>
      <c r="R143" s="14">
        <v>178.18</v>
      </c>
      <c r="S143" s="14">
        <v>34.43</v>
      </c>
      <c r="T143" s="14">
        <v>326.51</v>
      </c>
      <c r="U143" s="14">
        <v>59.47</v>
      </c>
      <c r="V143" s="14">
        <v>7197.35</v>
      </c>
      <c r="W143" s="14">
        <v>0.75600000000000001</v>
      </c>
      <c r="X143" s="14">
        <v>167.92</v>
      </c>
      <c r="Y143" s="14">
        <v>207.53</v>
      </c>
      <c r="Z143" s="3"/>
      <c r="AA143" s="8">
        <f t="shared" si="12"/>
        <v>0.8091360285259962</v>
      </c>
      <c r="AB143">
        <f t="shared" si="13"/>
        <v>0.22030964386899829</v>
      </c>
      <c r="AC143">
        <f t="shared" si="14"/>
        <v>37.004097978125884</v>
      </c>
      <c r="AD143">
        <v>6.2068702335991652</v>
      </c>
      <c r="AE143">
        <v>769.34109286746104</v>
      </c>
      <c r="AF143">
        <v>5.6826773169539528</v>
      </c>
      <c r="AG143">
        <v>-20.409779957799099</v>
      </c>
      <c r="AH143">
        <v>-5.4199015542788072</v>
      </c>
      <c r="AI143">
        <v>-5.9681612042639234</v>
      </c>
      <c r="AJ143">
        <v>-11.01476436950589</v>
      </c>
    </row>
    <row r="144" spans="1:36" ht="15.75">
      <c r="A144" s="5" t="s">
        <v>141</v>
      </c>
      <c r="B144" s="8">
        <v>40.700000000000003</v>
      </c>
      <c r="C144" s="14">
        <v>192.26</v>
      </c>
      <c r="D144" s="14">
        <v>2.65</v>
      </c>
      <c r="E144" s="14">
        <v>932.49</v>
      </c>
      <c r="F144" s="14"/>
      <c r="G144" s="14">
        <v>7.36</v>
      </c>
      <c r="H144" s="14">
        <v>0.17199999999999999</v>
      </c>
      <c r="I144" s="14">
        <v>11.8</v>
      </c>
      <c r="J144" s="14">
        <v>5.1999999999999998E-2</v>
      </c>
      <c r="K144" s="14">
        <v>0.97</v>
      </c>
      <c r="L144" s="14">
        <v>2.12</v>
      </c>
      <c r="M144" s="14">
        <v>8.1000000000000003E-2</v>
      </c>
      <c r="N144" s="14">
        <v>12.67</v>
      </c>
      <c r="O144" s="14">
        <v>5.63</v>
      </c>
      <c r="P144" s="14">
        <v>73.27</v>
      </c>
      <c r="Q144" s="14">
        <v>29.08</v>
      </c>
      <c r="R144" s="14">
        <v>139.96</v>
      </c>
      <c r="S144" s="14">
        <v>30.79</v>
      </c>
      <c r="T144" s="14">
        <v>308.22000000000003</v>
      </c>
      <c r="U144" s="14">
        <v>57.45</v>
      </c>
      <c r="V144" s="14">
        <v>10285.74</v>
      </c>
      <c r="W144" s="14">
        <v>2.97</v>
      </c>
      <c r="X144" s="14">
        <v>291.47000000000003</v>
      </c>
      <c r="Y144" s="14">
        <v>689.65</v>
      </c>
      <c r="Z144" s="3"/>
      <c r="AA144" s="8">
        <f t="shared" si="12"/>
        <v>0.42263466976002323</v>
      </c>
      <c r="AB144">
        <f t="shared" si="13"/>
        <v>4.7640661380016366E-2</v>
      </c>
      <c r="AC144">
        <f t="shared" si="14"/>
        <v>30.185877038983428</v>
      </c>
      <c r="AD144">
        <v>65.035236293100311</v>
      </c>
      <c r="AE144">
        <v>674.36078895331855</v>
      </c>
      <c r="AF144">
        <v>41.922532362190232</v>
      </c>
      <c r="AG144">
        <v>-17.9089185999146</v>
      </c>
      <c r="AH144">
        <v>-0.51926073958645702</v>
      </c>
      <c r="AI144">
        <v>-1.1237460023262711</v>
      </c>
      <c r="AJ144">
        <v>-6.220867451554664</v>
      </c>
    </row>
    <row r="145" spans="1:36" ht="15.75">
      <c r="A145" s="5" t="s">
        <v>142</v>
      </c>
      <c r="B145" s="8">
        <v>42.3</v>
      </c>
      <c r="C145" s="14">
        <v>239.46</v>
      </c>
      <c r="D145" s="14">
        <v>4.3499999999999996</v>
      </c>
      <c r="E145" s="14">
        <v>1660.46</v>
      </c>
      <c r="F145" s="14"/>
      <c r="G145" s="14">
        <v>3.05</v>
      </c>
      <c r="H145" s="14">
        <v>2.2999999999999998</v>
      </c>
      <c r="I145" s="14">
        <v>18.84</v>
      </c>
      <c r="J145" s="14">
        <v>0.92900000000000005</v>
      </c>
      <c r="K145" s="14">
        <v>7.55</v>
      </c>
      <c r="L145" s="14">
        <v>9.41</v>
      </c>
      <c r="M145" s="14">
        <v>0.40699999999999997</v>
      </c>
      <c r="N145" s="14">
        <v>43.77</v>
      </c>
      <c r="O145" s="14">
        <v>14.35</v>
      </c>
      <c r="P145" s="14">
        <v>159.75</v>
      </c>
      <c r="Q145" s="14">
        <v>55.94</v>
      </c>
      <c r="R145" s="14">
        <v>239.24</v>
      </c>
      <c r="S145" s="14">
        <v>45.66</v>
      </c>
      <c r="T145" s="14">
        <v>425.07</v>
      </c>
      <c r="U145" s="14">
        <v>74.17</v>
      </c>
      <c r="V145" s="14">
        <v>8934.35</v>
      </c>
      <c r="W145" s="14">
        <v>0.90700000000000003</v>
      </c>
      <c r="X145" s="14">
        <v>217.26</v>
      </c>
      <c r="Y145" s="14">
        <v>299.3</v>
      </c>
      <c r="Z145" s="3"/>
      <c r="AA145" s="8">
        <f t="shared" si="12"/>
        <v>0.72589375208820572</v>
      </c>
      <c r="AB145">
        <f t="shared" si="13"/>
        <v>6.1130834619735633E-2</v>
      </c>
      <c r="AC145">
        <f t="shared" si="14"/>
        <v>3.1181486125870022</v>
      </c>
      <c r="AD145">
        <v>6.1148271008723576</v>
      </c>
      <c r="AE145">
        <v>716.4056537442442</v>
      </c>
      <c r="AF145">
        <v>4.9810287524271244</v>
      </c>
      <c r="AG145">
        <v>-23.576802404053058</v>
      </c>
      <c r="AH145">
        <v>-7.3062805409640958</v>
      </c>
      <c r="AI145">
        <v>-7.8851246318850787</v>
      </c>
      <c r="AJ145">
        <v>-12.95810728794857</v>
      </c>
    </row>
    <row r="146" spans="1:36" ht="15.75">
      <c r="A146" s="5" t="s">
        <v>143</v>
      </c>
      <c r="B146" s="8">
        <v>42.5</v>
      </c>
      <c r="C146" s="14">
        <v>196.48</v>
      </c>
      <c r="D146" s="14">
        <v>7.79</v>
      </c>
      <c r="E146" s="14">
        <v>749.72</v>
      </c>
      <c r="F146" s="14"/>
      <c r="G146" s="14">
        <v>2.048</v>
      </c>
      <c r="H146" s="14">
        <v>1.5699999999999999E-2</v>
      </c>
      <c r="I146" s="14">
        <v>8.7799999999999994</v>
      </c>
      <c r="J146" s="14">
        <v>0.106</v>
      </c>
      <c r="K146" s="14">
        <v>1.68</v>
      </c>
      <c r="L146" s="14">
        <v>3.24</v>
      </c>
      <c r="M146" s="14">
        <v>0.61499999999999999</v>
      </c>
      <c r="N146" s="14">
        <v>16.579999999999998</v>
      </c>
      <c r="O146" s="14">
        <v>5.55</v>
      </c>
      <c r="P146" s="14">
        <v>64.489999999999995</v>
      </c>
      <c r="Q146" s="14">
        <v>24.81</v>
      </c>
      <c r="R146" s="14">
        <v>112.73</v>
      </c>
      <c r="S146" s="14">
        <v>23.06</v>
      </c>
      <c r="T146" s="14">
        <v>228.05</v>
      </c>
      <c r="U146" s="14">
        <v>43.34</v>
      </c>
      <c r="V146" s="14">
        <v>7243</v>
      </c>
      <c r="W146" s="14">
        <v>0.68200000000000005</v>
      </c>
      <c r="X146" s="14">
        <v>72.75</v>
      </c>
      <c r="Y146" s="14">
        <v>120.56</v>
      </c>
      <c r="Z146" s="3"/>
      <c r="AA146" s="8">
        <f t="shared" si="12"/>
        <v>0.60343397478433969</v>
      </c>
      <c r="AB146">
        <f t="shared" si="13"/>
        <v>0.25577573928915875</v>
      </c>
      <c r="AC146">
        <f t="shared" si="14"/>
        <v>52.06902477701334</v>
      </c>
      <c r="AD146">
        <v>15.508012855830493</v>
      </c>
      <c r="AE146">
        <v>770.86983646598958</v>
      </c>
      <c r="AF146">
        <v>12.55659302899441</v>
      </c>
      <c r="AG146">
        <v>-17.35810745277314</v>
      </c>
      <c r="AH146">
        <v>-2.4032838773132119</v>
      </c>
      <c r="AI146">
        <v>-2.9506864419623171</v>
      </c>
      <c r="AJ146">
        <v>-7.9965874288604013</v>
      </c>
    </row>
    <row r="147" spans="1:36" ht="15.75">
      <c r="A147" s="5" t="s">
        <v>144</v>
      </c>
      <c r="B147" s="8">
        <v>41.4</v>
      </c>
      <c r="C147" s="14">
        <v>1647.55</v>
      </c>
      <c r="D147" s="14">
        <v>2.21</v>
      </c>
      <c r="E147" s="14">
        <v>920.23</v>
      </c>
      <c r="F147" s="14"/>
      <c r="G147" s="14">
        <v>4.9000000000000004</v>
      </c>
      <c r="H147" s="14">
        <v>23.43</v>
      </c>
      <c r="I147" s="14">
        <v>75.42</v>
      </c>
      <c r="J147" s="14">
        <v>8.4600000000000009</v>
      </c>
      <c r="K147" s="14">
        <v>39.28</v>
      </c>
      <c r="L147" s="14">
        <v>10.57</v>
      </c>
      <c r="M147" s="14">
        <v>0.26</v>
      </c>
      <c r="N147" s="14">
        <v>17.88</v>
      </c>
      <c r="O147" s="14">
        <v>5.76</v>
      </c>
      <c r="P147" s="14">
        <v>72.459999999999994</v>
      </c>
      <c r="Q147" s="14">
        <v>28.08</v>
      </c>
      <c r="R147" s="14">
        <v>139.83000000000001</v>
      </c>
      <c r="S147" s="14">
        <v>30.12</v>
      </c>
      <c r="T147" s="14">
        <v>310.17</v>
      </c>
      <c r="U147" s="14">
        <v>57.68</v>
      </c>
      <c r="V147" s="14">
        <v>10482.24</v>
      </c>
      <c r="W147" s="14">
        <v>1.89</v>
      </c>
      <c r="X147" s="14">
        <v>180.19</v>
      </c>
      <c r="Y147" s="14">
        <v>464.49</v>
      </c>
      <c r="Z147" s="3"/>
      <c r="AA147" s="8">
        <f t="shared" si="12"/>
        <v>0.3879308488880277</v>
      </c>
      <c r="AB147">
        <f t="shared" si="13"/>
        <v>5.7650237148683864E-2</v>
      </c>
      <c r="AC147">
        <f t="shared" si="14"/>
        <v>1.2959936954401343</v>
      </c>
      <c r="AD147">
        <v>18.765950848599239</v>
      </c>
      <c r="AE147">
        <v>659.83831329902841</v>
      </c>
      <c r="AF147">
        <v>6.3295290642510729</v>
      </c>
      <c r="AG147">
        <v>-25.867049243785019</v>
      </c>
      <c r="AH147">
        <v>-8.0674001385865317</v>
      </c>
      <c r="AI147">
        <v>-8.6810434348961358</v>
      </c>
      <c r="AJ147">
        <v>-13.787243552674621</v>
      </c>
    </row>
    <row r="148" spans="1:36" ht="15.75">
      <c r="A148" s="5" t="s">
        <v>145</v>
      </c>
      <c r="B148" s="8">
        <v>42.4</v>
      </c>
      <c r="C148" s="14">
        <v>172.12</v>
      </c>
      <c r="D148" s="14">
        <v>6.15</v>
      </c>
      <c r="E148" s="14">
        <v>1445.04</v>
      </c>
      <c r="F148" s="14"/>
      <c r="G148" s="14">
        <v>1.488</v>
      </c>
      <c r="H148" s="14">
        <v>4.3799999999999999E-2</v>
      </c>
      <c r="I148" s="14">
        <v>8.7200000000000006</v>
      </c>
      <c r="J148" s="14">
        <v>0.34300000000000003</v>
      </c>
      <c r="K148" s="14">
        <v>5.31</v>
      </c>
      <c r="L148" s="14">
        <v>8.59</v>
      </c>
      <c r="M148" s="14">
        <v>1.1539999999999999</v>
      </c>
      <c r="N148" s="14">
        <v>40.700000000000003</v>
      </c>
      <c r="O148" s="14">
        <v>12.71</v>
      </c>
      <c r="P148" s="14">
        <v>139.38</v>
      </c>
      <c r="Q148" s="14">
        <v>49.08</v>
      </c>
      <c r="R148" s="14">
        <v>207.54</v>
      </c>
      <c r="S148" s="14">
        <v>39.090000000000003</v>
      </c>
      <c r="T148" s="14">
        <v>367.37</v>
      </c>
      <c r="U148" s="14">
        <v>64.77</v>
      </c>
      <c r="V148" s="14">
        <v>7281.34</v>
      </c>
      <c r="W148" s="14">
        <v>0.50600000000000001</v>
      </c>
      <c r="X148" s="14">
        <v>160.79</v>
      </c>
      <c r="Y148" s="14">
        <v>189.76</v>
      </c>
      <c r="Z148" s="3"/>
      <c r="AA148" s="8">
        <f t="shared" si="12"/>
        <v>0.84733347386172009</v>
      </c>
      <c r="AB148">
        <f t="shared" si="13"/>
        <v>0.18813128563238249</v>
      </c>
      <c r="AC148">
        <f t="shared" si="14"/>
        <v>17.211552909991806</v>
      </c>
      <c r="AD148">
        <v>2.4641840867549107</v>
      </c>
      <c r="AE148">
        <v>748.06659718191963</v>
      </c>
      <c r="AF148">
        <v>2.9753366221295701</v>
      </c>
      <c r="AG148">
        <v>-23.881259522941551</v>
      </c>
      <c r="AH148">
        <v>-8.3926535809014808</v>
      </c>
      <c r="AI148">
        <v>-8.9529897141025891</v>
      </c>
      <c r="AJ148">
        <v>-14.00970015169105</v>
      </c>
    </row>
    <row r="149" spans="1:36" ht="15.75">
      <c r="A149" s="5" t="s">
        <v>146</v>
      </c>
      <c r="B149" s="8">
        <v>39.9</v>
      </c>
      <c r="C149" s="14">
        <v>251.32</v>
      </c>
      <c r="D149" s="14">
        <v>8.09</v>
      </c>
      <c r="E149" s="14">
        <v>1014.62</v>
      </c>
      <c r="F149" s="14"/>
      <c r="G149" s="14">
        <v>1.5369999999999999</v>
      </c>
      <c r="H149" s="14">
        <v>0.52500000000000002</v>
      </c>
      <c r="I149" s="14">
        <v>5.19</v>
      </c>
      <c r="J149" s="14">
        <v>0.26900000000000002</v>
      </c>
      <c r="K149" s="14">
        <v>2.6</v>
      </c>
      <c r="L149" s="14">
        <v>4.3600000000000003</v>
      </c>
      <c r="M149" s="14">
        <v>0.308</v>
      </c>
      <c r="N149" s="14">
        <v>22.64</v>
      </c>
      <c r="O149" s="14">
        <v>7.67</v>
      </c>
      <c r="P149" s="14">
        <v>90.95</v>
      </c>
      <c r="Q149" s="14">
        <v>32.85</v>
      </c>
      <c r="R149" s="14">
        <v>146.13999999999999</v>
      </c>
      <c r="S149" s="14">
        <v>29.17</v>
      </c>
      <c r="T149" s="14">
        <v>281.27</v>
      </c>
      <c r="U149" s="14">
        <v>51.08</v>
      </c>
      <c r="V149" s="14">
        <v>8273.1200000000008</v>
      </c>
      <c r="W149" s="14">
        <v>0.61799999999999999</v>
      </c>
      <c r="X149" s="14">
        <v>134.34</v>
      </c>
      <c r="Y149" s="14">
        <v>220.75</v>
      </c>
      <c r="Z149" s="3"/>
      <c r="AA149" s="8">
        <f t="shared" si="12"/>
        <v>0.60856172140430354</v>
      </c>
      <c r="AB149">
        <f t="shared" si="13"/>
        <v>9.4497052328695486E-2</v>
      </c>
      <c r="AC149">
        <f t="shared" si="14"/>
        <v>3.3411752274026729</v>
      </c>
      <c r="AD149">
        <v>5.248183801197456</v>
      </c>
      <c r="AE149">
        <v>774.60978802564534</v>
      </c>
      <c r="AF149">
        <v>4.5627593604982497</v>
      </c>
      <c r="AG149">
        <v>-20.98322927219489</v>
      </c>
      <c r="AH149">
        <v>-6.1137333483933674</v>
      </c>
      <c r="AI149">
        <v>-6.6590450591286876</v>
      </c>
      <c r="AJ149">
        <v>-11.703241465317619</v>
      </c>
    </row>
    <row r="150" spans="1:36" ht="15.75">
      <c r="A150" s="5" t="s">
        <v>147</v>
      </c>
      <c r="B150" s="8">
        <v>42.6</v>
      </c>
      <c r="C150" s="14">
        <v>189.54</v>
      </c>
      <c r="D150" s="14">
        <v>2.2799999999999998</v>
      </c>
      <c r="E150" s="14">
        <v>901.74</v>
      </c>
      <c r="F150" s="14"/>
      <c r="G150" s="14">
        <v>5.9</v>
      </c>
      <c r="H150" s="14">
        <v>0.23899999999999999</v>
      </c>
      <c r="I150" s="14">
        <v>10.51</v>
      </c>
      <c r="J150" s="14">
        <v>0.113</v>
      </c>
      <c r="K150" s="14">
        <v>1.31</v>
      </c>
      <c r="L150" s="14">
        <v>2.74</v>
      </c>
      <c r="M150" s="14">
        <v>6.9000000000000006E-2</v>
      </c>
      <c r="N150" s="14">
        <v>15.43</v>
      </c>
      <c r="O150" s="14">
        <v>6.08</v>
      </c>
      <c r="P150" s="14">
        <v>74.8</v>
      </c>
      <c r="Q150" s="14">
        <v>29.15</v>
      </c>
      <c r="R150" s="14">
        <v>134.19</v>
      </c>
      <c r="S150" s="14">
        <v>27.98</v>
      </c>
      <c r="T150" s="14">
        <v>276.27</v>
      </c>
      <c r="U150" s="14">
        <v>49.77</v>
      </c>
      <c r="V150" s="14">
        <v>9971.7900000000009</v>
      </c>
      <c r="W150" s="14">
        <v>2.1760000000000002</v>
      </c>
      <c r="X150" s="14">
        <v>227.7</v>
      </c>
      <c r="Y150" s="14">
        <v>500.79</v>
      </c>
      <c r="Z150" s="3"/>
      <c r="AA150" s="8">
        <f t="shared" si="12"/>
        <v>0.45468160306715388</v>
      </c>
      <c r="AB150">
        <f t="shared" si="13"/>
        <v>3.2347434887796477E-2</v>
      </c>
      <c r="AC150">
        <f t="shared" si="14"/>
        <v>15.472205691791277</v>
      </c>
      <c r="AD150">
        <v>29.81908235467516</v>
      </c>
      <c r="AE150">
        <v>662.30070460002275</v>
      </c>
      <c r="AF150">
        <v>22.425269051387481</v>
      </c>
      <c r="AG150">
        <v>-20.967839791466311</v>
      </c>
      <c r="AH150">
        <v>-3.2386039137499272</v>
      </c>
      <c r="AI150">
        <v>-3.850683032771538</v>
      </c>
      <c r="AJ150">
        <v>-8.9553152974082018</v>
      </c>
    </row>
    <row r="151" spans="1:36" ht="15.75">
      <c r="A151" s="5" t="s">
        <v>148</v>
      </c>
      <c r="B151" s="8">
        <v>42</v>
      </c>
      <c r="C151" s="14">
        <v>1177.22</v>
      </c>
      <c r="D151" s="14">
        <v>2.33</v>
      </c>
      <c r="E151" s="14">
        <v>931.03</v>
      </c>
      <c r="F151" s="14"/>
      <c r="G151" s="14">
        <v>6.19</v>
      </c>
      <c r="H151" s="14">
        <v>26.21</v>
      </c>
      <c r="I151" s="14">
        <v>76.260000000000005</v>
      </c>
      <c r="J151" s="14">
        <v>8.9700000000000006</v>
      </c>
      <c r="K151" s="14">
        <v>43.31</v>
      </c>
      <c r="L151" s="14">
        <v>11.46</v>
      </c>
      <c r="M151" s="14">
        <v>0.253</v>
      </c>
      <c r="N151" s="14">
        <v>21.35</v>
      </c>
      <c r="O151" s="14">
        <v>6.53</v>
      </c>
      <c r="P151" s="14">
        <v>77.78</v>
      </c>
      <c r="Q151" s="14">
        <v>29.58</v>
      </c>
      <c r="R151" s="14">
        <v>140.58000000000001</v>
      </c>
      <c r="S151" s="14">
        <v>29.29</v>
      </c>
      <c r="T151" s="14">
        <v>290.23</v>
      </c>
      <c r="U151" s="14">
        <v>53.18</v>
      </c>
      <c r="V151" s="14">
        <v>10427.68</v>
      </c>
      <c r="W151" s="14">
        <v>2.3679999999999999</v>
      </c>
      <c r="X151" s="14">
        <v>256.81</v>
      </c>
      <c r="Y151" s="14">
        <v>602.36</v>
      </c>
      <c r="Z151" s="3"/>
      <c r="AA151" s="8">
        <f t="shared" si="12"/>
        <v>0.42633973039378442</v>
      </c>
      <c r="AB151">
        <f t="shared" si="13"/>
        <v>4.9303559405924638E-2</v>
      </c>
      <c r="AC151">
        <f t="shared" si="14"/>
        <v>1.2032469113246949</v>
      </c>
      <c r="AD151">
        <v>14.528912754425084</v>
      </c>
      <c r="AE151">
        <v>664.02138060688878</v>
      </c>
      <c r="AF151">
        <v>5.0853719876575649</v>
      </c>
      <c r="AG151">
        <v>-26.440160249785048</v>
      </c>
      <c r="AH151">
        <v>-8.7599082847299528</v>
      </c>
      <c r="AI151">
        <v>-9.3708971615580339</v>
      </c>
      <c r="AJ151">
        <v>-14.4744408291202</v>
      </c>
    </row>
    <row r="152" spans="1:36" ht="15.75">
      <c r="A152" s="5" t="s">
        <v>149</v>
      </c>
      <c r="B152" s="8">
        <v>45.9</v>
      </c>
      <c r="C152" s="14">
        <v>627.76</v>
      </c>
      <c r="D152" s="14">
        <v>7.01</v>
      </c>
      <c r="E152" s="14">
        <v>1461.19</v>
      </c>
      <c r="F152" s="14"/>
      <c r="G152" s="14">
        <v>1.8069999999999999</v>
      </c>
      <c r="H152" s="14">
        <v>11.94</v>
      </c>
      <c r="I152" s="14">
        <v>39.29</v>
      </c>
      <c r="J152" s="14">
        <v>4.51</v>
      </c>
      <c r="K152" s="14">
        <v>25.93</v>
      </c>
      <c r="L152" s="14">
        <v>13.04</v>
      </c>
      <c r="M152" s="14">
        <v>0.85</v>
      </c>
      <c r="N152" s="14">
        <v>44.11</v>
      </c>
      <c r="O152" s="14">
        <v>13.4</v>
      </c>
      <c r="P152" s="14">
        <v>142.02000000000001</v>
      </c>
      <c r="Q152" s="14">
        <v>49.37</v>
      </c>
      <c r="R152" s="14">
        <v>208.09</v>
      </c>
      <c r="S152" s="14">
        <v>39.369999999999997</v>
      </c>
      <c r="T152" s="14">
        <v>367.85</v>
      </c>
      <c r="U152" s="14">
        <v>64.69</v>
      </c>
      <c r="V152" s="14">
        <v>7998.22</v>
      </c>
      <c r="W152" s="14">
        <v>0.57999999999999996</v>
      </c>
      <c r="X152" s="14">
        <v>144.54</v>
      </c>
      <c r="Y152" s="14">
        <v>188.98</v>
      </c>
      <c r="Z152" s="3"/>
      <c r="AA152" s="8">
        <f t="shared" si="12"/>
        <v>0.76484284051222351</v>
      </c>
      <c r="AB152">
        <f t="shared" si="13"/>
        <v>0.10803403628647627</v>
      </c>
      <c r="AC152">
        <f t="shared" si="14"/>
        <v>1.2953265912330292</v>
      </c>
      <c r="AD152">
        <v>6.0098559619972365</v>
      </c>
      <c r="AE152">
        <v>760.56788927425134</v>
      </c>
      <c r="AF152">
        <v>3.1154138182321649</v>
      </c>
      <c r="AG152">
        <v>-23.091795759552831</v>
      </c>
      <c r="AH152">
        <v>-7.8987386847431944</v>
      </c>
      <c r="AI152">
        <v>-8.4519445151541213</v>
      </c>
      <c r="AJ152">
        <v>-13.502639031751199</v>
      </c>
    </row>
    <row r="153" spans="1:36" ht="15.75">
      <c r="A153" s="5" t="s">
        <v>150</v>
      </c>
      <c r="B153" s="8">
        <v>40.299999999999997</v>
      </c>
      <c r="C153" s="14">
        <v>1000.37</v>
      </c>
      <c r="D153" s="14">
        <v>2.57</v>
      </c>
      <c r="E153" s="14">
        <v>991.39</v>
      </c>
      <c r="F153" s="14"/>
      <c r="G153" s="14">
        <v>7.05</v>
      </c>
      <c r="H153" s="14">
        <v>15.76</v>
      </c>
      <c r="I153" s="14">
        <v>52.83</v>
      </c>
      <c r="J153" s="14">
        <v>5.14</v>
      </c>
      <c r="K153" s="14">
        <v>23.8</v>
      </c>
      <c r="L153" s="14">
        <v>6.89</v>
      </c>
      <c r="M153" s="14">
        <v>0.22</v>
      </c>
      <c r="N153" s="14">
        <v>17.97</v>
      </c>
      <c r="O153" s="14">
        <v>6.24</v>
      </c>
      <c r="P153" s="14">
        <v>78.56</v>
      </c>
      <c r="Q153" s="14">
        <v>31.1</v>
      </c>
      <c r="R153" s="14">
        <v>149.02000000000001</v>
      </c>
      <c r="S153" s="14">
        <v>32.08</v>
      </c>
      <c r="T153" s="14">
        <v>329.47</v>
      </c>
      <c r="U153" s="14">
        <v>60.86</v>
      </c>
      <c r="V153" s="14">
        <v>10463.84</v>
      </c>
      <c r="W153" s="14">
        <v>3.09</v>
      </c>
      <c r="X153" s="14">
        <v>329.86</v>
      </c>
      <c r="Y153" s="14">
        <v>732.38</v>
      </c>
      <c r="Z153" s="3"/>
      <c r="AA153" s="8">
        <f t="shared" si="12"/>
        <v>0.45039460389415331</v>
      </c>
      <c r="AB153">
        <f t="shared" si="13"/>
        <v>6.0268173849411605E-2</v>
      </c>
      <c r="AC153">
        <f t="shared" si="14"/>
        <v>1.4200663327910195</v>
      </c>
      <c r="AD153">
        <v>31.757711676301728</v>
      </c>
      <c r="AE153">
        <v>671.87734080956079</v>
      </c>
      <c r="AF153">
        <v>8.2724301227711301</v>
      </c>
      <c r="AG153">
        <v>-24.15034111080643</v>
      </c>
      <c r="AH153">
        <v>-6.6914649627148748</v>
      </c>
      <c r="AI153">
        <v>-7.2975049587080463</v>
      </c>
      <c r="AJ153">
        <v>-12.396150553344469</v>
      </c>
    </row>
    <row r="154" spans="1:36" ht="15.75">
      <c r="A154" s="5" t="s">
        <v>180</v>
      </c>
      <c r="B154" s="10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0"/>
      <c r="AA154" s="8"/>
    </row>
    <row r="155" spans="1:36" ht="15.75">
      <c r="A155" s="5" t="s">
        <v>181</v>
      </c>
      <c r="B155" s="11">
        <v>41.045267965967163</v>
      </c>
      <c r="C155" s="14">
        <v>287.29139310963586</v>
      </c>
      <c r="D155" s="14">
        <v>3.9274846527599321</v>
      </c>
      <c r="E155" s="14">
        <v>1069.0859341906503</v>
      </c>
      <c r="F155" s="14"/>
      <c r="G155" s="14">
        <v>6.7936613679227715</v>
      </c>
      <c r="H155" s="14">
        <v>0.26999998852089641</v>
      </c>
      <c r="I155" s="14">
        <v>13.152231312646011</v>
      </c>
      <c r="J155" s="14">
        <v>0.12947732844403406</v>
      </c>
      <c r="K155" s="14">
        <v>1.4537877441459433</v>
      </c>
      <c r="L155" s="14">
        <v>2.9834780994300512</v>
      </c>
      <c r="M155" s="14">
        <v>0.11491163882976346</v>
      </c>
      <c r="N155" s="14">
        <v>19.545929829938252</v>
      </c>
      <c r="O155" s="14">
        <v>7.5868179456879066</v>
      </c>
      <c r="P155" s="14">
        <v>93.853407450727886</v>
      </c>
      <c r="Q155" s="14">
        <v>38.086424990364648</v>
      </c>
      <c r="R155" s="14">
        <v>168.77864955073034</v>
      </c>
      <c r="S155" s="14">
        <v>36.27014948284733</v>
      </c>
      <c r="T155" s="14">
        <v>328.40563617459134</v>
      </c>
      <c r="U155" s="14">
        <v>64.342357993139245</v>
      </c>
      <c r="V155" s="14">
        <v>11729.329695936978</v>
      </c>
      <c r="W155" s="14">
        <v>3.158823176458589</v>
      </c>
      <c r="X155" s="14">
        <v>361.46362958663144</v>
      </c>
      <c r="Y155" s="14">
        <v>684.93157057881365</v>
      </c>
      <c r="Z155" s="3"/>
      <c r="AA155" s="8">
        <f t="shared" si="12"/>
        <v>0.52773685009317084</v>
      </c>
      <c r="AB155">
        <f t="shared" ref="AB155:AB163" si="15">(M155/0.0563)/((L155/0.148)*(N155/0.199))^0.5</f>
        <v>4.5869438594101093E-2</v>
      </c>
      <c r="AC155">
        <f>(I155/0.613)/((H155/0.237)*(J155/0.0928))^0.5</f>
        <v>17.017994821401711</v>
      </c>
      <c r="AD155">
        <v>62.323867761995622</v>
      </c>
      <c r="AE155">
        <v>707.43507861722185</v>
      </c>
      <c r="AF155">
        <v>34.748913253173797</v>
      </c>
      <c r="AG155">
        <v>-16.760413343807961</v>
      </c>
      <c r="AH155">
        <v>-0.25916944440717771</v>
      </c>
      <c r="AI155">
        <v>-0.84337934557701111</v>
      </c>
      <c r="AJ155">
        <v>-5.9212588716350822</v>
      </c>
    </row>
    <row r="156" spans="1:36" ht="15.75">
      <c r="A156" s="5" t="s">
        <v>182</v>
      </c>
      <c r="B156" s="12">
        <v>37.034115384408722</v>
      </c>
      <c r="C156" s="14">
        <v>320.06325829103525</v>
      </c>
      <c r="D156" s="14">
        <v>1.8488816243591093</v>
      </c>
      <c r="E156" s="14">
        <v>1116.9196484641461</v>
      </c>
      <c r="F156" s="14"/>
      <c r="G156" s="14">
        <v>8.8615992989057712</v>
      </c>
      <c r="H156" s="14">
        <v>0.69815777911123578</v>
      </c>
      <c r="I156" s="14">
        <v>17.787296661498793</v>
      </c>
      <c r="J156" s="14">
        <v>0.27939351312642768</v>
      </c>
      <c r="K156" s="14">
        <v>1.7090448148075661</v>
      </c>
      <c r="L156" s="14">
        <v>3.2404841112775804</v>
      </c>
      <c r="M156" s="14">
        <v>0.15748526959704598</v>
      </c>
      <c r="N156" s="14">
        <v>19.470129661718289</v>
      </c>
      <c r="O156" s="14">
        <v>7.3524260620929311</v>
      </c>
      <c r="P156" s="14">
        <v>95.313206161670848</v>
      </c>
      <c r="Q156" s="14">
        <v>38.23266384137208</v>
      </c>
      <c r="R156" s="14">
        <v>182.1117039562501</v>
      </c>
      <c r="S156" s="14">
        <v>40.792565416241345</v>
      </c>
      <c r="T156" s="14">
        <v>373.37613326925913</v>
      </c>
      <c r="U156" s="14">
        <v>75.300110999163067</v>
      </c>
      <c r="V156" s="14">
        <v>13550.493121829531</v>
      </c>
      <c r="W156" s="14">
        <v>4.5191471817183482</v>
      </c>
      <c r="X156" s="14">
        <v>390.75695873820939</v>
      </c>
      <c r="Y156" s="14">
        <v>857.38819277614857</v>
      </c>
      <c r="Z156" s="3"/>
      <c r="AA156" s="8">
        <f t="shared" si="12"/>
        <v>0.45575267076278747</v>
      </c>
      <c r="AB156">
        <f t="shared" si="15"/>
        <v>6.0436536700048948E-2</v>
      </c>
      <c r="AC156">
        <f>(I156/0.613)/((H156/0.237)*(J156/0.0928))^0.5</f>
        <v>9.7434482982584711</v>
      </c>
      <c r="AD156">
        <v>95.521145045131391</v>
      </c>
      <c r="AE156">
        <v>645.99542975848453</v>
      </c>
      <c r="AF156">
        <v>44.184161837326847</v>
      </c>
      <c r="AG156">
        <v>-19.407456973040681</v>
      </c>
      <c r="AH156">
        <v>-1.2049420477826021</v>
      </c>
      <c r="AI156">
        <v>-1.827467090610408</v>
      </c>
      <c r="AJ156">
        <v>-6.9427052200280386</v>
      </c>
    </row>
    <row r="157" spans="1:36" ht="15.75">
      <c r="A157" s="5" t="s">
        <v>183</v>
      </c>
      <c r="B157" s="11">
        <v>44.878263291829001</v>
      </c>
      <c r="C157" s="14">
        <v>568.36218846781094</v>
      </c>
      <c r="D157" s="14">
        <v>3.4683255059574725</v>
      </c>
      <c r="E157" s="14">
        <v>856.62535504220716</v>
      </c>
      <c r="F157" s="14"/>
      <c r="G157" s="14">
        <v>4.3991099947571275</v>
      </c>
      <c r="H157" s="14">
        <v>2.7104338790796616</v>
      </c>
      <c r="I157" s="14">
        <v>15.401318698141134</v>
      </c>
      <c r="J157" s="14">
        <v>0.89570230960862396</v>
      </c>
      <c r="K157" s="14">
        <v>4.4608530806643296</v>
      </c>
      <c r="L157" s="14">
        <v>3.3335746908534296</v>
      </c>
      <c r="M157" s="14">
        <v>8.6858533041802397E-2</v>
      </c>
      <c r="N157" s="14">
        <v>16.717870906665123</v>
      </c>
      <c r="O157" s="14">
        <v>6.1169567557652167</v>
      </c>
      <c r="P157" s="14">
        <v>76.137448821848636</v>
      </c>
      <c r="Q157" s="14">
        <v>31.156855898417852</v>
      </c>
      <c r="R157" s="14">
        <v>133.79547722749143</v>
      </c>
      <c r="S157" s="14">
        <v>27.899429676177544</v>
      </c>
      <c r="T157" s="14">
        <v>255.73888855467897</v>
      </c>
      <c r="U157" s="14">
        <v>50.402972261234922</v>
      </c>
      <c r="V157" s="14">
        <v>10720.562353267433</v>
      </c>
      <c r="W157" s="14">
        <v>2.4963257038354536</v>
      </c>
      <c r="X157" s="14">
        <v>288.80538937673811</v>
      </c>
      <c r="Y157" s="14">
        <v>584.14397276973102</v>
      </c>
      <c r="Z157" s="3"/>
      <c r="AA157" s="8">
        <f t="shared" si="12"/>
        <v>0.49440789058793372</v>
      </c>
      <c r="AB157">
        <f t="shared" si="15"/>
        <v>3.5466302385510115E-2</v>
      </c>
      <c r="AC157">
        <f>(I157/0.613)/((H157/0.237)*(J157/0.0928))^0.5</f>
        <v>2.3913565760963769</v>
      </c>
      <c r="AD157">
        <v>46.77582946730157</v>
      </c>
      <c r="AE157">
        <v>696.73675386919069</v>
      </c>
      <c r="AF157">
        <v>14.70688735871575</v>
      </c>
      <c r="AG157">
        <v>-20.576423882293529</v>
      </c>
      <c r="AH157">
        <v>-3.7944403280919201</v>
      </c>
      <c r="AI157">
        <v>-4.3851226374389194</v>
      </c>
      <c r="AJ157">
        <v>-9.4690172548015745</v>
      </c>
    </row>
    <row r="158" spans="1:36" ht="15.75">
      <c r="A158" s="5" t="s">
        <v>184</v>
      </c>
      <c r="B158" s="12">
        <v>38.211657846398623</v>
      </c>
      <c r="C158" s="14">
        <v>229.52573304298784</v>
      </c>
      <c r="D158" s="14">
        <v>4.4178969942403441</v>
      </c>
      <c r="E158" s="14">
        <v>972.78751135542677</v>
      </c>
      <c r="F158" s="14"/>
      <c r="G158" s="14">
        <v>3.7056088907810718</v>
      </c>
      <c r="H158" s="14">
        <v>0</v>
      </c>
      <c r="I158" s="14">
        <v>7.446231209291617</v>
      </c>
      <c r="J158" s="14">
        <v>2.7886771165264713E-2</v>
      </c>
      <c r="K158" s="14">
        <v>0.92620958998705394</v>
      </c>
      <c r="L158" s="14">
        <v>3.2210977653068258</v>
      </c>
      <c r="M158" s="14">
        <v>4.7034861975400112E-2</v>
      </c>
      <c r="N158" s="14">
        <v>17.484995269197352</v>
      </c>
      <c r="O158" s="14">
        <v>6.5487606300745274</v>
      </c>
      <c r="P158" s="14">
        <v>84.134020266853284</v>
      </c>
      <c r="Q158" s="14">
        <v>34.112445264769683</v>
      </c>
      <c r="R158" s="14">
        <v>150.9646161606137</v>
      </c>
      <c r="S158" s="14">
        <v>32.399724846880133</v>
      </c>
      <c r="T158" s="14">
        <v>298.24776363155325</v>
      </c>
      <c r="U158" s="14">
        <v>60.740256641679274</v>
      </c>
      <c r="V158" s="14">
        <v>13146.463093782595</v>
      </c>
      <c r="W158" s="14">
        <v>2.0775176798680413</v>
      </c>
      <c r="X158" s="14">
        <v>202.83219992557179</v>
      </c>
      <c r="Y158" s="14">
        <v>470.57417807722976</v>
      </c>
      <c r="Z158" s="3"/>
      <c r="AA158" s="8">
        <f t="shared" si="12"/>
        <v>0.43103130043035071</v>
      </c>
      <c r="AB158">
        <f t="shared" si="15"/>
        <v>1.9104433410572112E-2</v>
      </c>
      <c r="AD158">
        <v>28.608453890900606</v>
      </c>
      <c r="AE158">
        <v>717.77975885859519</v>
      </c>
      <c r="AF158">
        <v>26.656359380966411</v>
      </c>
      <c r="AG158">
        <v>-17.20209412309492</v>
      </c>
      <c r="AH158">
        <v>-0.9665451203614559</v>
      </c>
      <c r="AI158">
        <v>-1.5445721430515209</v>
      </c>
      <c r="AJ158">
        <v>-6.6168162496478367</v>
      </c>
    </row>
    <row r="159" spans="1:36" ht="15.75">
      <c r="A159" s="5" t="s">
        <v>185</v>
      </c>
      <c r="B159" s="12">
        <v>35.654016670583673</v>
      </c>
      <c r="C159" s="14">
        <v>275.68427527452502</v>
      </c>
      <c r="D159" s="14">
        <v>7.9795090815516883</v>
      </c>
      <c r="E159" s="14">
        <v>1747.8190424965744</v>
      </c>
      <c r="F159" s="14"/>
      <c r="G159" s="14">
        <v>2.1000005352302047</v>
      </c>
      <c r="H159" s="14">
        <v>0</v>
      </c>
      <c r="I159" s="14">
        <v>9.9020603483455218</v>
      </c>
      <c r="J159" s="14">
        <v>0.27506667879041785</v>
      </c>
      <c r="K159" s="14">
        <v>4.5609650321394417</v>
      </c>
      <c r="L159" s="14">
        <v>10.932794775579893</v>
      </c>
      <c r="M159" s="14">
        <v>0.50390341523346927</v>
      </c>
      <c r="N159" s="14">
        <v>40.160711427033014</v>
      </c>
      <c r="O159" s="14">
        <v>15.016544101482124</v>
      </c>
      <c r="P159" s="14">
        <v>166.22058073334128</v>
      </c>
      <c r="Q159" s="14">
        <v>63.036296962338639</v>
      </c>
      <c r="R159" s="14">
        <v>267.68456358604021</v>
      </c>
      <c r="S159" s="14">
        <v>52.014453325754943</v>
      </c>
      <c r="T159" s="14">
        <v>486.34213117513252</v>
      </c>
      <c r="U159" s="14">
        <v>90.729304729489911</v>
      </c>
      <c r="V159" s="14">
        <v>11940.50993788435</v>
      </c>
      <c r="W159" s="14">
        <v>0.88994908585500088</v>
      </c>
      <c r="X159" s="14">
        <v>306.69655242017001</v>
      </c>
      <c r="Y159" s="14">
        <v>460.82996645351881</v>
      </c>
      <c r="Z159" s="3"/>
      <c r="AA159" s="8">
        <f t="shared" si="12"/>
        <v>0.66553083511574262</v>
      </c>
      <c r="AB159">
        <f t="shared" si="15"/>
        <v>7.3304393723481867E-2</v>
      </c>
      <c r="AD159">
        <v>4.2609544164583832</v>
      </c>
      <c r="AE159">
        <v>773.24563988317584</v>
      </c>
      <c r="AF159">
        <v>5.3922715097551466</v>
      </c>
      <c r="AG159">
        <v>-20.420472636366561</v>
      </c>
      <c r="AH159">
        <v>-5.5199240973968031</v>
      </c>
      <c r="AI159">
        <v>-6.0659974735458926</v>
      </c>
      <c r="AJ159">
        <v>-11.1108134567255</v>
      </c>
    </row>
    <row r="160" spans="1:36" ht="15.75">
      <c r="A160" s="5" t="s">
        <v>186</v>
      </c>
      <c r="B160" s="12">
        <v>39.099932525612452</v>
      </c>
      <c r="C160" s="14">
        <v>270.8043180742655</v>
      </c>
      <c r="D160" s="14">
        <v>2.2502954779399262</v>
      </c>
      <c r="E160" s="14">
        <v>969.37640734253716</v>
      </c>
      <c r="F160" s="14"/>
      <c r="G160" s="14">
        <v>6.259274673575832</v>
      </c>
      <c r="H160" s="14">
        <v>0</v>
      </c>
      <c r="I160" s="14">
        <v>14.625668115238325</v>
      </c>
      <c r="J160" s="14">
        <v>4.1422232820882803E-2</v>
      </c>
      <c r="K160" s="14">
        <v>0.87559868102800065</v>
      </c>
      <c r="L160" s="14">
        <v>3.6263984729755374</v>
      </c>
      <c r="M160" s="14">
        <v>8.0945821923636585E-2</v>
      </c>
      <c r="N160" s="14">
        <v>17.088422161458535</v>
      </c>
      <c r="O160" s="14">
        <v>6.5980976993294025</v>
      </c>
      <c r="P160" s="14">
        <v>83.448248755758399</v>
      </c>
      <c r="Q160" s="14">
        <v>32.942594363493313</v>
      </c>
      <c r="R160" s="14">
        <v>154.32855246708655</v>
      </c>
      <c r="S160" s="14">
        <v>34.269637200497492</v>
      </c>
      <c r="T160" s="14">
        <v>309.93999437569596</v>
      </c>
      <c r="U160" s="14">
        <v>62.360209640534137</v>
      </c>
      <c r="V160" s="14">
        <v>13103.54174933415</v>
      </c>
      <c r="W160" s="14">
        <v>2.8943835282616801</v>
      </c>
      <c r="X160" s="14">
        <v>245.80067976593091</v>
      </c>
      <c r="Y160" s="14">
        <v>554.3324321126978</v>
      </c>
      <c r="Z160" s="3"/>
      <c r="AA160" s="8">
        <f t="shared" si="12"/>
        <v>0.44341746130408394</v>
      </c>
      <c r="AB160">
        <f t="shared" si="15"/>
        <v>3.1344019905076459E-2</v>
      </c>
      <c r="AD160">
        <v>46.787444846749061</v>
      </c>
      <c r="AE160">
        <v>661.26356939412437</v>
      </c>
      <c r="AF160">
        <v>53.25299950516218</v>
      </c>
      <c r="AG160">
        <v>-17.780433954661461</v>
      </c>
      <c r="AH160">
        <v>-2.1585948331413359E-2</v>
      </c>
      <c r="AI160">
        <v>-0.63432331189319413</v>
      </c>
      <c r="AJ160">
        <v>-5.7396145005278463</v>
      </c>
    </row>
    <row r="161" spans="1:36" ht="15.75">
      <c r="A161" s="5" t="s">
        <v>187</v>
      </c>
      <c r="B161" s="12">
        <v>36.540917361759895</v>
      </c>
      <c r="C161" s="14">
        <v>229.11628903125518</v>
      </c>
      <c r="D161" s="14">
        <v>2.7939864199481486</v>
      </c>
      <c r="E161" s="14">
        <v>849.65466490364975</v>
      </c>
      <c r="F161" s="14"/>
      <c r="G161" s="14">
        <v>5.8021079773305324</v>
      </c>
      <c r="H161" s="14">
        <v>0</v>
      </c>
      <c r="I161" s="14">
        <v>8.7222326766384555</v>
      </c>
      <c r="J161" s="14">
        <v>1.6119870637627629E-2</v>
      </c>
      <c r="K161" s="14">
        <v>0.58415774910985452</v>
      </c>
      <c r="L161" s="14">
        <v>2.0324444468831313</v>
      </c>
      <c r="M161" s="14">
        <v>0.12601010087662057</v>
      </c>
      <c r="N161" s="14">
        <v>13.372565757600604</v>
      </c>
      <c r="O161" s="14">
        <v>4.7643065259304711</v>
      </c>
      <c r="P161" s="14">
        <v>64.46613759261308</v>
      </c>
      <c r="Q161" s="14">
        <v>30.645043647892034</v>
      </c>
      <c r="R161" s="14">
        <v>139.59922672685175</v>
      </c>
      <c r="S161" s="14">
        <v>29.079518474554739</v>
      </c>
      <c r="T161" s="14">
        <v>287.45335687507969</v>
      </c>
      <c r="U161" s="14">
        <v>58.340908517468399</v>
      </c>
      <c r="V161" s="14">
        <v>14078.673353828075</v>
      </c>
      <c r="W161" s="14">
        <v>3.8713206142827961</v>
      </c>
      <c r="X161" s="14">
        <v>207.07524612658517</v>
      </c>
      <c r="Y161" s="14">
        <v>537.64504004944956</v>
      </c>
      <c r="Z161" s="3"/>
      <c r="AA161" s="8">
        <f t="shared" si="12"/>
        <v>0.38515234160355977</v>
      </c>
      <c r="AB161">
        <f t="shared" si="15"/>
        <v>7.3677969285944792E-2</v>
      </c>
      <c r="AD161">
        <v>82.465810665192933</v>
      </c>
      <c r="AE161">
        <v>678.67818204139053</v>
      </c>
      <c r="AF161">
        <v>61.723950990897187</v>
      </c>
      <c r="AG161">
        <v>-16.206309661048181</v>
      </c>
      <c r="AH161">
        <v>1.0638742659231399</v>
      </c>
      <c r="AI161">
        <v>0.46208086825217981</v>
      </c>
      <c r="AJ161">
        <v>-4.6324181605304879</v>
      </c>
    </row>
    <row r="162" spans="1:36" ht="15.75">
      <c r="A162" s="5" t="s">
        <v>188</v>
      </c>
      <c r="B162" s="12">
        <v>39.000352846691605</v>
      </c>
      <c r="C162" s="14">
        <v>844.1849617377901</v>
      </c>
      <c r="D162" s="14">
        <v>2.3070952135714466</v>
      </c>
      <c r="E162" s="14">
        <v>905.59575089925488</v>
      </c>
      <c r="F162" s="14"/>
      <c r="G162" s="14">
        <v>7.6330770769723539</v>
      </c>
      <c r="H162" s="14">
        <v>12.162726737832958</v>
      </c>
      <c r="I162" s="14">
        <v>46.635469378973049</v>
      </c>
      <c r="J162" s="14">
        <v>4.6805814650103068</v>
      </c>
      <c r="K162" s="14">
        <v>21.416772830766689</v>
      </c>
      <c r="L162" s="14">
        <v>6.5466403280862497</v>
      </c>
      <c r="M162" s="14">
        <v>0.27882909667478362</v>
      </c>
      <c r="N162" s="14">
        <v>15.492365314050492</v>
      </c>
      <c r="O162" s="14">
        <v>5.43934433464152</v>
      </c>
      <c r="P162" s="14">
        <v>70.448466686661405</v>
      </c>
      <c r="Q162" s="14">
        <v>29.521316186398249</v>
      </c>
      <c r="R162" s="14">
        <v>145.21740463615242</v>
      </c>
      <c r="S162" s="14">
        <v>33.641226113955184</v>
      </c>
      <c r="T162" s="14">
        <v>340.8633526872589</v>
      </c>
      <c r="U162" s="14">
        <v>70.178275711885306</v>
      </c>
      <c r="V162" s="14">
        <v>13679.579342914018</v>
      </c>
      <c r="W162" s="14">
        <v>4.5766034392664032</v>
      </c>
      <c r="X162" s="14">
        <v>205.70830673451576</v>
      </c>
      <c r="Y162" s="14">
        <v>531.2014623623686</v>
      </c>
      <c r="Z162" s="3"/>
      <c r="AA162" s="8">
        <f t="shared" si="12"/>
        <v>0.38725101738177847</v>
      </c>
      <c r="AB162">
        <f t="shared" si="15"/>
        <v>8.4395441112626271E-2</v>
      </c>
      <c r="AC162">
        <f>(I162/0.613)/((H162/0.237)*(J162/0.0928))^0.5</f>
        <v>1.4953355552294973</v>
      </c>
      <c r="AD162">
        <v>56.486089076667874</v>
      </c>
      <c r="AE162">
        <v>663.23699209469203</v>
      </c>
      <c r="AF162">
        <v>12.09475055050178</v>
      </c>
      <c r="AG162">
        <v>-23.231737534167721</v>
      </c>
      <c r="AH162">
        <v>-5.5291780574805287</v>
      </c>
      <c r="AI162">
        <v>-6.1406636502045764</v>
      </c>
      <c r="AJ162">
        <v>-11.244702855851219</v>
      </c>
    </row>
    <row r="163" spans="1:36" ht="15.75">
      <c r="A163" s="5" t="s">
        <v>189</v>
      </c>
      <c r="B163" s="12">
        <v>39.172499344277753</v>
      </c>
      <c r="C163" s="14">
        <v>325.26570794706799</v>
      </c>
      <c r="D163" s="14">
        <v>3.1968937696496429</v>
      </c>
      <c r="E163" s="14">
        <v>2971.1776619062161</v>
      </c>
      <c r="F163" s="14"/>
      <c r="G163" s="14">
        <v>5.8592008229043708</v>
      </c>
      <c r="H163" s="14">
        <v>3.6997385091194129E-2</v>
      </c>
      <c r="I163" s="14">
        <v>27.03523505204922</v>
      </c>
      <c r="J163" s="14">
        <v>0.31716615322870134</v>
      </c>
      <c r="K163" s="14">
        <v>6.0507311530123911</v>
      </c>
      <c r="L163" s="14">
        <v>10.409793951995201</v>
      </c>
      <c r="M163" s="14">
        <v>0.59621406005060795</v>
      </c>
      <c r="N163" s="14">
        <v>62.177279463712935</v>
      </c>
      <c r="O163" s="14">
        <v>21.01925402440223</v>
      </c>
      <c r="P163" s="14">
        <v>251.66046345327658</v>
      </c>
      <c r="Q163" s="14">
        <v>96.962439132191307</v>
      </c>
      <c r="R163" s="14">
        <v>425.47967962347013</v>
      </c>
      <c r="S163" s="14">
        <v>85.129567472636893</v>
      </c>
      <c r="T163" s="14">
        <v>758.56719007214519</v>
      </c>
      <c r="U163" s="14">
        <v>144.31786729577419</v>
      </c>
      <c r="V163" s="14">
        <v>12162.940962998542</v>
      </c>
      <c r="W163" s="14">
        <v>2.639698911448991</v>
      </c>
      <c r="X163" s="14">
        <v>579.29848159746052</v>
      </c>
      <c r="Y163" s="14">
        <v>817.75160953968111</v>
      </c>
      <c r="Z163" s="3"/>
      <c r="AA163" s="8">
        <f t="shared" si="12"/>
        <v>0.70840396379476678</v>
      </c>
      <c r="AB163">
        <f t="shared" si="15"/>
        <v>7.1435533078925903E-2</v>
      </c>
      <c r="AC163">
        <f>(I163/0.613)/((H163/0.237)*(J163/0.0928))^0.5</f>
        <v>60.379415421799003</v>
      </c>
      <c r="AD163">
        <v>23.280689487954174</v>
      </c>
      <c r="AE163">
        <v>689.85012188425753</v>
      </c>
      <c r="AF163">
        <v>14.158369989665299</v>
      </c>
      <c r="AG163">
        <v>-21.103149540724001</v>
      </c>
      <c r="AH163">
        <v>-4.1371507439973882</v>
      </c>
      <c r="AI163">
        <v>-4.7320423653782662</v>
      </c>
      <c r="AJ163">
        <v>-9.8199127995492645</v>
      </c>
    </row>
    <row r="164" spans="1:36" ht="15.75">
      <c r="A164" s="5" t="s">
        <v>191</v>
      </c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3"/>
      <c r="AA164" s="8"/>
    </row>
    <row r="165" spans="1:36" ht="15.75">
      <c r="A165" s="5" t="s">
        <v>192</v>
      </c>
      <c r="B165" s="12">
        <v>39.397605708892875</v>
      </c>
      <c r="C165" s="14">
        <v>297.75726344242054</v>
      </c>
      <c r="D165" s="14">
        <v>4.7813253436910479</v>
      </c>
      <c r="E165" s="14">
        <v>1879.0598328443414</v>
      </c>
      <c r="F165" s="14"/>
      <c r="G165" s="14">
        <v>2.9579546857933199</v>
      </c>
      <c r="H165" s="14">
        <v>0</v>
      </c>
      <c r="I165" s="14">
        <v>11.286397889089008</v>
      </c>
      <c r="J165" s="14">
        <v>0.14629291900464964</v>
      </c>
      <c r="K165" s="14">
        <v>2.6868212471790311</v>
      </c>
      <c r="L165" s="14">
        <v>8.4798907227006577</v>
      </c>
      <c r="M165" s="14">
        <v>0.19208828242209</v>
      </c>
      <c r="N165" s="14">
        <v>42.79641704445902</v>
      </c>
      <c r="O165" s="14">
        <v>15.327022021323325</v>
      </c>
      <c r="P165" s="14">
        <v>175.19826312608885</v>
      </c>
      <c r="Q165" s="14">
        <v>66.415708613952475</v>
      </c>
      <c r="R165" s="14">
        <v>285.43222151935004</v>
      </c>
      <c r="S165" s="14">
        <v>56.3903377395484</v>
      </c>
      <c r="T165" s="14">
        <v>502.69298034915363</v>
      </c>
      <c r="U165" s="14">
        <v>102.14618169259566</v>
      </c>
      <c r="V165" s="14">
        <v>12238.832770914734</v>
      </c>
      <c r="W165" s="14">
        <v>2.0270949482762353</v>
      </c>
      <c r="X165" s="14">
        <v>426.13668378225947</v>
      </c>
      <c r="Y165" s="14">
        <v>682.12285331941041</v>
      </c>
      <c r="Z165" s="3"/>
      <c r="AA165" s="8">
        <f t="shared" si="12"/>
        <v>0.62472131187007307</v>
      </c>
      <c r="AB165">
        <f>(M165/0.0563)/((L165/0.148)*(N165/0.199))^0.5</f>
        <v>3.0736261395314195E-2</v>
      </c>
      <c r="AD165">
        <v>10.61964861355465</v>
      </c>
      <c r="AE165">
        <v>724.85337900024024</v>
      </c>
      <c r="AF165">
        <v>10.056975774543041</v>
      </c>
      <c r="AG165">
        <v>-20.491705604456971</v>
      </c>
      <c r="AH165">
        <v>-4.4346660240889797</v>
      </c>
      <c r="AI165">
        <v>-5.0085071151037148</v>
      </c>
      <c r="AJ165">
        <v>-10.07699692732907</v>
      </c>
    </row>
    <row r="166" spans="1:36" ht="15.75">
      <c r="A166" s="5" t="s">
        <v>193</v>
      </c>
      <c r="B166" s="12">
        <v>42.52732518875672</v>
      </c>
      <c r="C166" s="14">
        <v>895.23199493036213</v>
      </c>
      <c r="D166" s="14">
        <v>12.511859829904735</v>
      </c>
      <c r="E166" s="14">
        <v>948.61993360483439</v>
      </c>
      <c r="F166" s="14"/>
      <c r="G166" s="14">
        <v>4.0577757857624892</v>
      </c>
      <c r="H166" s="14">
        <v>13.912848600441833</v>
      </c>
      <c r="I166" s="14">
        <v>35.777086608736752</v>
      </c>
      <c r="J166" s="14">
        <v>2.6550437795555402</v>
      </c>
      <c r="K166" s="14">
        <v>16.815207513290041</v>
      </c>
      <c r="L166" s="14">
        <v>7.3275686343192081</v>
      </c>
      <c r="M166" s="14">
        <v>0.25760392475865296</v>
      </c>
      <c r="N166" s="14">
        <v>16.515387524032729</v>
      </c>
      <c r="O166" s="14">
        <v>7.8644457079114343</v>
      </c>
      <c r="P166" s="14">
        <v>80.013354238014273</v>
      </c>
      <c r="Q166" s="14">
        <v>32.454094775535566</v>
      </c>
      <c r="R166" s="14">
        <v>143.22094491558525</v>
      </c>
      <c r="S166" s="14">
        <v>32.429978473683242</v>
      </c>
      <c r="T166" s="14">
        <v>275.05542206304852</v>
      </c>
      <c r="U166" s="14">
        <v>57.955328014458942</v>
      </c>
      <c r="V166" s="14">
        <v>11574.933213033622</v>
      </c>
      <c r="W166" s="14">
        <v>1.6593957481054598</v>
      </c>
      <c r="X166" s="14">
        <v>277.10700137619904</v>
      </c>
      <c r="Y166" s="14">
        <v>486.92455940398014</v>
      </c>
      <c r="Z166" s="3"/>
      <c r="AA166" s="8">
        <f t="shared" si="12"/>
        <v>0.56909637442685534</v>
      </c>
      <c r="AB166">
        <f>(M166/0.0563)/((L166/0.148)*(N166/0.199))^0.5</f>
        <v>7.1380098799067884E-2</v>
      </c>
      <c r="AC166">
        <f>(I166/0.613)/((H166/0.237)*(J166/0.0928))^0.5</f>
        <v>1.4241272154354032</v>
      </c>
      <c r="AD166">
        <v>29.482967069581111</v>
      </c>
      <c r="AE166">
        <v>819.78863323185021</v>
      </c>
      <c r="AF166">
        <v>8.0576096382357925</v>
      </c>
      <c r="AG166">
        <v>-16.792422121931072</v>
      </c>
      <c r="AH166">
        <v>-2.907553593035606</v>
      </c>
      <c r="AI166">
        <v>-3.4282507514497702</v>
      </c>
      <c r="AJ166">
        <v>-8.4532647832580388</v>
      </c>
    </row>
    <row r="167" spans="1:36" s="17" customFormat="1" ht="15.75">
      <c r="A167" s="16" t="s">
        <v>194</v>
      </c>
      <c r="B167" s="12">
        <v>39.136328043483495</v>
      </c>
      <c r="C167" s="14">
        <v>305.3850576586305</v>
      </c>
      <c r="D167" s="14">
        <v>0</v>
      </c>
      <c r="E167" s="14">
        <v>1380.2828213894802</v>
      </c>
      <c r="F167" s="14"/>
      <c r="G167" s="14">
        <v>6.9104670776329717</v>
      </c>
      <c r="H167" s="14">
        <v>0</v>
      </c>
      <c r="I167" s="14">
        <v>12.073192651532857</v>
      </c>
      <c r="J167" s="14">
        <v>0.16773568006775227</v>
      </c>
      <c r="K167" s="14">
        <v>1.540443125164473</v>
      </c>
      <c r="L167" s="14">
        <v>4.0930176509706753</v>
      </c>
      <c r="M167" s="14">
        <v>0.33042507059033516</v>
      </c>
      <c r="N167" s="14">
        <v>24.621117739815137</v>
      </c>
      <c r="O167" s="14">
        <v>9.4098621509053224</v>
      </c>
      <c r="P167" s="14">
        <v>115.12235283563506</v>
      </c>
      <c r="Q167" s="14">
        <v>48.932027069932261</v>
      </c>
      <c r="R167" s="14">
        <v>219.23088215502054</v>
      </c>
      <c r="S167" s="14">
        <v>43.763773332682803</v>
      </c>
      <c r="T167" s="14">
        <v>427.44804007924472</v>
      </c>
      <c r="U167" s="14">
        <v>86.529901240407909</v>
      </c>
      <c r="V167" s="14">
        <v>13406.010999722726</v>
      </c>
      <c r="W167" s="14">
        <v>3.6616543728847453</v>
      </c>
      <c r="X167" s="14">
        <v>318.47159123614301</v>
      </c>
      <c r="Y167" s="14">
        <v>754.9145985760191</v>
      </c>
      <c r="Z167" s="3"/>
      <c r="AA167" s="14">
        <f t="shared" si="12"/>
        <v>0.42186439610105547</v>
      </c>
      <c r="AB167" s="17">
        <f>(M167/0.0563)/((L167/0.148)*(N167/0.199))^0.5</f>
        <v>0.10033357830858085</v>
      </c>
      <c r="AD167" s="17">
        <v>43.709183970907382</v>
      </c>
    </row>
    <row r="168" spans="1:36" ht="15.75">
      <c r="A168" s="5" t="s">
        <v>195</v>
      </c>
      <c r="B168" s="12">
        <v>34.451088046002326</v>
      </c>
      <c r="C168" s="14">
        <v>289.05466401954112</v>
      </c>
      <c r="D168" s="14">
        <v>2.5989099857488802</v>
      </c>
      <c r="E168" s="14">
        <v>934.8741186078646</v>
      </c>
      <c r="F168" s="14"/>
      <c r="G168" s="14">
        <v>5.8404516205390244</v>
      </c>
      <c r="H168" s="14">
        <v>0.51914823004177857</v>
      </c>
      <c r="I168" s="14">
        <v>13.004132701632045</v>
      </c>
      <c r="J168" s="14">
        <v>0.23481903510894839</v>
      </c>
      <c r="K168" s="14">
        <v>1.4377088246629344</v>
      </c>
      <c r="L168" s="14">
        <v>1.6380739564600952</v>
      </c>
      <c r="M168" s="14">
        <v>0.38549545637567123</v>
      </c>
      <c r="N168" s="14">
        <v>11.797708996151314</v>
      </c>
      <c r="O168" s="14">
        <v>6.2308711607316996</v>
      </c>
      <c r="P168" s="14">
        <v>77.962621499505687</v>
      </c>
      <c r="Q168" s="14">
        <v>30.504436649676837</v>
      </c>
      <c r="R168" s="14">
        <v>154.73898212003613</v>
      </c>
      <c r="S168" s="14">
        <v>33.721870118762872</v>
      </c>
      <c r="T168" s="14">
        <v>332.20564934796522</v>
      </c>
      <c r="U168" s="14">
        <v>65.358166993872985</v>
      </c>
      <c r="V168" s="14">
        <v>13911.018694155642</v>
      </c>
      <c r="W168" s="14">
        <v>3.8854426903288579</v>
      </c>
      <c r="X168" s="14">
        <v>262.36996198909713</v>
      </c>
      <c r="Y168" s="14">
        <v>629.55527494733326</v>
      </c>
      <c r="Z168" s="3"/>
      <c r="AA168" s="8">
        <f t="shared" si="12"/>
        <v>0.41675444941835527</v>
      </c>
      <c r="AB168">
        <f>(M168/0.0563)/((L168/0.148)*(N168/0.199))^0.5</f>
        <v>0.26730228549391016</v>
      </c>
      <c r="AC168">
        <f>(I168/0.613)/((H168/0.237)*(J168/0.0928))^0.5</f>
        <v>9.0106628647729679</v>
      </c>
      <c r="AD168">
        <v>217.21795007371426</v>
      </c>
      <c r="AE168">
        <v>672.78209549595863</v>
      </c>
      <c r="AF168">
        <v>51.012800877539703</v>
      </c>
      <c r="AG168">
        <v>-17.26333656975136</v>
      </c>
      <c r="AH168">
        <v>0.17028030806989489</v>
      </c>
      <c r="AI168">
        <v>-0.43519273999491759</v>
      </c>
      <c r="AJ168">
        <v>-5.5332817322560146</v>
      </c>
    </row>
    <row r="169" spans="1:36" ht="15.75">
      <c r="A169" s="5" t="s">
        <v>196</v>
      </c>
      <c r="B169" s="12">
        <v>35.884930035102002</v>
      </c>
      <c r="C169" s="14">
        <v>359.62630717194025</v>
      </c>
      <c r="D169" s="14">
        <v>3.5609584877688483</v>
      </c>
      <c r="E169" s="14">
        <v>2036.0843985375038</v>
      </c>
      <c r="F169" s="14"/>
      <c r="G169" s="14">
        <v>4.0279154247064497</v>
      </c>
      <c r="H169" s="14">
        <v>0</v>
      </c>
      <c r="I169" s="14">
        <v>20.53624827359571</v>
      </c>
      <c r="J169" s="14">
        <v>0</v>
      </c>
      <c r="K169" s="14">
        <v>2.0696137513743347</v>
      </c>
      <c r="L169" s="14">
        <v>6.2916107745302581</v>
      </c>
      <c r="M169" s="14">
        <v>0</v>
      </c>
      <c r="N169" s="14">
        <v>46.044253546312511</v>
      </c>
      <c r="O169" s="14">
        <v>14.352801889977266</v>
      </c>
      <c r="P169" s="14">
        <v>183.73275326629471</v>
      </c>
      <c r="Q169" s="14">
        <v>71.164018955514834</v>
      </c>
      <c r="R169" s="14">
        <v>349.06130462421208</v>
      </c>
      <c r="S169" s="14">
        <v>73.425790333278428</v>
      </c>
      <c r="T169" s="14">
        <v>634.02426187825688</v>
      </c>
      <c r="U169" s="14">
        <v>125.88158347008489</v>
      </c>
      <c r="V169" s="14">
        <v>14008.017299747833</v>
      </c>
      <c r="W169" s="14">
        <v>2.6469397797915981</v>
      </c>
      <c r="X169" s="14">
        <v>594.93836887310681</v>
      </c>
      <c r="Y169" s="14">
        <v>1029.1826686719812</v>
      </c>
      <c r="Z169" s="3"/>
      <c r="AA169" s="8">
        <f t="shared" si="12"/>
        <v>0.57806877921952671</v>
      </c>
      <c r="AD169">
        <v>45.386670095624908</v>
      </c>
      <c r="AE169">
        <v>698.98529328290363</v>
      </c>
      <c r="AF169">
        <v>30.454729493023041</v>
      </c>
      <c r="AG169">
        <v>-17.717525418637798</v>
      </c>
      <c r="AH169">
        <v>-0.99505969041619124</v>
      </c>
      <c r="AI169">
        <v>-1.58437495857779</v>
      </c>
      <c r="AJ169">
        <v>-6.6669892219026572</v>
      </c>
    </row>
    <row r="170" spans="1:36" s="17" customFormat="1" ht="15.75">
      <c r="A170" s="16" t="s">
        <v>197</v>
      </c>
      <c r="B170" s="12">
        <v>34.825274176105459</v>
      </c>
      <c r="C170" s="14">
        <v>292.49353151054805</v>
      </c>
      <c r="D170" s="14">
        <v>0</v>
      </c>
      <c r="E170" s="14">
        <v>1250.7972031091272</v>
      </c>
      <c r="F170" s="14"/>
      <c r="G170" s="14">
        <v>8.9146308743065301</v>
      </c>
      <c r="H170" s="14">
        <v>0</v>
      </c>
      <c r="I170" s="14">
        <v>12.541883922856318</v>
      </c>
      <c r="J170" s="14">
        <v>4.3588666554900131E-2</v>
      </c>
      <c r="K170" s="14">
        <v>0.46636981594899607</v>
      </c>
      <c r="L170" s="14">
        <v>4.2667834771773023</v>
      </c>
      <c r="M170" s="14">
        <v>0</v>
      </c>
      <c r="N170" s="14">
        <v>21.826115771075148</v>
      </c>
      <c r="O170" s="14">
        <v>7.7568135906094708</v>
      </c>
      <c r="P170" s="14">
        <v>104.57892235378516</v>
      </c>
      <c r="Q170" s="14">
        <v>44.343165856337194</v>
      </c>
      <c r="R170" s="14">
        <v>202.00744351893405</v>
      </c>
      <c r="S170" s="14">
        <v>41.701313063671726</v>
      </c>
      <c r="T170" s="14">
        <v>406.38075113626729</v>
      </c>
      <c r="U170" s="14">
        <v>79.65592808668994</v>
      </c>
      <c r="V170" s="14">
        <v>14264.942051937076</v>
      </c>
      <c r="W170" s="14">
        <v>4.0472437474310761</v>
      </c>
      <c r="X170" s="14">
        <v>325.39271776612441</v>
      </c>
      <c r="Y170" s="14">
        <v>780.82204176761468</v>
      </c>
      <c r="Z170" s="3"/>
      <c r="AA170" s="14">
        <f t="shared" si="12"/>
        <v>0.41673095834936302</v>
      </c>
      <c r="AD170" s="17">
        <v>38.867252389408264</v>
      </c>
    </row>
    <row r="171" spans="1:36" ht="15.75">
      <c r="A171" s="5" t="s">
        <v>198</v>
      </c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AA171" s="8"/>
    </row>
    <row r="172" spans="1:36" ht="15.75">
      <c r="A172" s="5" t="s">
        <v>199</v>
      </c>
      <c r="B172" s="12">
        <v>37.905306400395752</v>
      </c>
      <c r="C172" s="14">
        <v>332.29707380076923</v>
      </c>
      <c r="D172" s="14">
        <v>1.8641676536358152</v>
      </c>
      <c r="E172" s="14">
        <v>1333.4606034761264</v>
      </c>
      <c r="F172" s="14"/>
      <c r="G172" s="14">
        <v>10.081933773945398</v>
      </c>
      <c r="H172" s="14">
        <v>0.19656317248600041</v>
      </c>
      <c r="I172" s="14">
        <v>15.906514012360136</v>
      </c>
      <c r="J172" s="14">
        <v>6.3561204936247617E-2</v>
      </c>
      <c r="K172" s="14">
        <v>1.2974380558715106</v>
      </c>
      <c r="L172" s="14">
        <v>4.3826503685378322</v>
      </c>
      <c r="M172" s="14">
        <v>7.97932940418212E-2</v>
      </c>
      <c r="N172" s="14">
        <v>21.41865991126615</v>
      </c>
      <c r="O172" s="14">
        <v>8.5718706568789091</v>
      </c>
      <c r="P172" s="14">
        <v>112.75818444509828</v>
      </c>
      <c r="Q172" s="14">
        <v>44.945467413493795</v>
      </c>
      <c r="R172" s="14">
        <v>213.11390065048579</v>
      </c>
      <c r="S172" s="14">
        <v>44.974219678755532</v>
      </c>
      <c r="T172" s="14">
        <v>430.17495045193652</v>
      </c>
      <c r="U172" s="14">
        <v>85.052648523201924</v>
      </c>
      <c r="V172" s="14">
        <v>13715.949292374853</v>
      </c>
      <c r="W172" s="14">
        <v>4.6879216682131508</v>
      </c>
      <c r="X172" s="14">
        <v>471.64962446751377</v>
      </c>
      <c r="Y172" s="14">
        <v>985.25912763948475</v>
      </c>
      <c r="AA172" s="8">
        <f t="shared" si="12"/>
        <v>0.47870617103290075</v>
      </c>
      <c r="AB172">
        <f t="shared" ref="AB172:AB176" si="16">(M172/0.0563)/((L172/0.148)*(N172/0.199))^0.5</f>
        <v>2.5104457148224464E-2</v>
      </c>
      <c r="AC172">
        <f t="shared" ref="AC172:AC176" si="17">(I172/0.613)/((H172/0.237)*(J172/0.0928))^0.5</f>
        <v>34.428298658210792</v>
      </c>
      <c r="AD172">
        <v>42.613791203831212</v>
      </c>
      <c r="AE172">
        <v>646.62523379630136</v>
      </c>
      <c r="AF172">
        <v>49.9344635584795</v>
      </c>
      <c r="AG172">
        <v>-18.909031797778319</v>
      </c>
      <c r="AH172">
        <v>-0.72510920128542011</v>
      </c>
      <c r="AI172">
        <v>-1.34722685524769</v>
      </c>
      <c r="AJ172">
        <v>-6.4620453735262267</v>
      </c>
    </row>
    <row r="173" spans="1:36" ht="15.75">
      <c r="A173" s="5" t="s">
        <v>200</v>
      </c>
      <c r="B173" s="12">
        <v>34.261693568164418</v>
      </c>
      <c r="C173" s="14">
        <v>278.2177240304423</v>
      </c>
      <c r="D173" s="14">
        <v>1.9371922587382222</v>
      </c>
      <c r="E173" s="14">
        <v>1171.6875428897999</v>
      </c>
      <c r="F173" s="14"/>
      <c r="G173" s="14">
        <v>6.1944213682830593</v>
      </c>
      <c r="H173" s="14">
        <v>4.232062991278375E-2</v>
      </c>
      <c r="I173" s="14">
        <v>10.034073016539187</v>
      </c>
      <c r="J173" s="14">
        <v>3.1939151229790082E-2</v>
      </c>
      <c r="K173" s="14">
        <v>0.78238554887408485</v>
      </c>
      <c r="L173" s="14">
        <v>3.1399039952044463</v>
      </c>
      <c r="M173" s="14">
        <v>6.2953036214032781E-2</v>
      </c>
      <c r="N173" s="14">
        <v>23.070649991468354</v>
      </c>
      <c r="O173" s="14">
        <v>7.361042432060553</v>
      </c>
      <c r="P173" s="14">
        <v>98.656381123807563</v>
      </c>
      <c r="Q173" s="14">
        <v>43.042695880034955</v>
      </c>
      <c r="R173" s="14">
        <v>187.47880366361628</v>
      </c>
      <c r="S173" s="14">
        <v>39.42032928443745</v>
      </c>
      <c r="T173" s="14">
        <v>348.56731167939182</v>
      </c>
      <c r="U173" s="14">
        <v>71.013483885496527</v>
      </c>
      <c r="V173" s="14">
        <v>12785.321498119203</v>
      </c>
      <c r="W173" s="14">
        <v>2.6344369944393708</v>
      </c>
      <c r="X173" s="14">
        <v>404.14651208722546</v>
      </c>
      <c r="Y173" s="14">
        <v>808.4036123228999</v>
      </c>
      <c r="AA173" s="8">
        <f t="shared" si="12"/>
        <v>0.49993160090655014</v>
      </c>
      <c r="AB173">
        <f t="shared" si="16"/>
        <v>2.2546419435006779E-2</v>
      </c>
      <c r="AC173">
        <f t="shared" si="17"/>
        <v>66.027856172983405</v>
      </c>
      <c r="AD173">
        <v>43.60215125752827</v>
      </c>
      <c r="AE173">
        <v>649.57583911486108</v>
      </c>
      <c r="AF173">
        <v>48.787657859132352</v>
      </c>
      <c r="AG173">
        <v>-18.815290939650168</v>
      </c>
      <c r="AH173">
        <v>-0.71813463161777591</v>
      </c>
      <c r="AI173">
        <v>-1.3383479097268991</v>
      </c>
      <c r="AJ173">
        <v>-6.4512113776476596</v>
      </c>
    </row>
    <row r="174" spans="1:36" ht="15.75">
      <c r="A174" s="5" t="s">
        <v>201</v>
      </c>
      <c r="B174" s="12">
        <v>33.775457190322633</v>
      </c>
      <c r="C174" s="14">
        <v>649.84133836376168</v>
      </c>
      <c r="D174" s="14">
        <v>1.9422666354708427</v>
      </c>
      <c r="E174" s="14">
        <v>925.60254794300499</v>
      </c>
      <c r="F174" s="14"/>
      <c r="G174" s="14">
        <v>5.8771979512725121</v>
      </c>
      <c r="H174" s="14">
        <v>3.0189881327628343</v>
      </c>
      <c r="I174" s="14">
        <v>24.451206837619967</v>
      </c>
      <c r="J174" s="14">
        <v>2.0887800435047907</v>
      </c>
      <c r="K174" s="14">
        <v>10.393369611597018</v>
      </c>
      <c r="L174" s="14">
        <v>6.8773046623751348</v>
      </c>
      <c r="M174" s="14">
        <v>0.25731751428358524</v>
      </c>
      <c r="N174" s="14">
        <v>16.178166707202546</v>
      </c>
      <c r="O174" s="14">
        <v>6.5371311731048962</v>
      </c>
      <c r="P174" s="14">
        <v>77.429996778246419</v>
      </c>
      <c r="Q174" s="14">
        <v>32.220694426710274</v>
      </c>
      <c r="R174" s="14">
        <v>151.54275864384607</v>
      </c>
      <c r="S174" s="14">
        <v>32.721107764169325</v>
      </c>
      <c r="T174" s="14">
        <v>327.09433594314163</v>
      </c>
      <c r="U174" s="14">
        <v>62.230505060902026</v>
      </c>
      <c r="V174" s="14">
        <v>14180.480279111473</v>
      </c>
      <c r="W174" s="14">
        <v>4.5456495458745447</v>
      </c>
      <c r="X174" s="14">
        <v>258.27812734372941</v>
      </c>
      <c r="Y174" s="14">
        <v>650.23832099344588</v>
      </c>
      <c r="AA174" s="8">
        <f t="shared" si="12"/>
        <v>0.39720533073031961</v>
      </c>
      <c r="AB174">
        <f t="shared" si="16"/>
        <v>7.4360887318711544E-2</v>
      </c>
      <c r="AC174">
        <f t="shared" si="17"/>
        <v>2.3556508920293999</v>
      </c>
      <c r="AD174">
        <v>20.551574981049729</v>
      </c>
      <c r="AE174">
        <v>649.77740874354322</v>
      </c>
      <c r="AF174">
        <v>11.303134393148</v>
      </c>
      <c r="AG174">
        <v>-24.297003071378128</v>
      </c>
      <c r="AH174">
        <v>-6.2057539291772734</v>
      </c>
      <c r="AI174">
        <v>-6.8258373637335197</v>
      </c>
      <c r="AJ174">
        <v>-11.938567920270341</v>
      </c>
    </row>
    <row r="175" spans="1:36" ht="15.75">
      <c r="A175" s="5" t="s">
        <v>202</v>
      </c>
      <c r="B175" s="12">
        <v>36.823205552734926</v>
      </c>
      <c r="C175" s="14">
        <v>281.66069865046262</v>
      </c>
      <c r="D175" s="14">
        <v>10.810700388823179</v>
      </c>
      <c r="E175" s="14">
        <v>934.78473909455124</v>
      </c>
      <c r="F175" s="14"/>
      <c r="G175" s="14">
        <v>3.574664645925588</v>
      </c>
      <c r="H175" s="14">
        <v>0</v>
      </c>
      <c r="I175" s="14">
        <v>7.6493980505694621</v>
      </c>
      <c r="J175" s="14">
        <v>0</v>
      </c>
      <c r="K175" s="14">
        <v>0.36163541011557437</v>
      </c>
      <c r="L175" s="14">
        <v>4.0997865560896276</v>
      </c>
      <c r="M175" s="14">
        <v>0.46558957844542759</v>
      </c>
      <c r="N175" s="14">
        <v>17.00905355848802</v>
      </c>
      <c r="O175" s="14">
        <v>6.7741297878571176</v>
      </c>
      <c r="P175" s="14">
        <v>76.739544111831762</v>
      </c>
      <c r="Q175" s="14">
        <v>32.523022025274642</v>
      </c>
      <c r="R175" s="14">
        <v>146.04183197254901</v>
      </c>
      <c r="S175" s="14">
        <v>32.621808216183368</v>
      </c>
      <c r="T175" s="14">
        <v>270.59342439861285</v>
      </c>
      <c r="U175" s="14">
        <v>57.624617437046069</v>
      </c>
      <c r="V175" s="14">
        <v>12305.831748850187</v>
      </c>
      <c r="W175" s="14">
        <v>1.7136053339302741</v>
      </c>
      <c r="X175" s="14">
        <v>254.02927899955466</v>
      </c>
      <c r="Y175" s="14">
        <v>508.58120441562164</v>
      </c>
      <c r="AA175" s="8">
        <f t="shared" si="12"/>
        <v>0.4994861721078418</v>
      </c>
      <c r="AB175">
        <f t="shared" si="16"/>
        <v>0.1699540639520109</v>
      </c>
      <c r="AD175">
        <v>15.699546609125862</v>
      </c>
      <c r="AE175">
        <v>804.21915149204608</v>
      </c>
      <c r="AF175">
        <v>55.70169235775284</v>
      </c>
      <c r="AG175">
        <v>-10.217412366036131</v>
      </c>
      <c r="AH175">
        <v>3.9974517526709579</v>
      </c>
      <c r="AI175">
        <v>3.468403017534992</v>
      </c>
      <c r="AJ175">
        <v>-1.562937876048792</v>
      </c>
    </row>
    <row r="176" spans="1:36" ht="15.75">
      <c r="A176" s="5" t="s">
        <v>203</v>
      </c>
      <c r="B176" s="12">
        <v>46.445845804294997</v>
      </c>
      <c r="C176" s="14">
        <v>409.76313743365813</v>
      </c>
      <c r="D176" s="14">
        <v>3.7031056546647716</v>
      </c>
      <c r="E176" s="14">
        <v>3743.2033312173585</v>
      </c>
      <c r="F176" s="14"/>
      <c r="G176" s="14">
        <v>3.4066111563439581</v>
      </c>
      <c r="H176" s="14">
        <v>0.29461157331031268</v>
      </c>
      <c r="I176" s="14">
        <v>15.81762128899835</v>
      </c>
      <c r="J176" s="14">
        <v>1.0010229478561719</v>
      </c>
      <c r="K176" s="14">
        <v>14.582452255071289</v>
      </c>
      <c r="L176" s="14">
        <v>22.714752841358134</v>
      </c>
      <c r="M176" s="14">
        <v>0.76746690320401956</v>
      </c>
      <c r="N176" s="14">
        <v>114.00375479085308</v>
      </c>
      <c r="O176" s="14">
        <v>32.915238783958984</v>
      </c>
      <c r="P176" s="14">
        <v>389.5941103243162</v>
      </c>
      <c r="Q176" s="14">
        <v>141.53043762890681</v>
      </c>
      <c r="R176" s="14">
        <v>559.48669207533123</v>
      </c>
      <c r="S176" s="14">
        <v>107.08825439380067</v>
      </c>
      <c r="T176" s="14">
        <v>892.54676796965202</v>
      </c>
      <c r="U176" s="14">
        <v>163.13336616681255</v>
      </c>
      <c r="V176" s="14">
        <v>6650.9317288964012</v>
      </c>
      <c r="W176" s="14">
        <v>1.4207117831342098</v>
      </c>
      <c r="X176" s="14">
        <v>1031.3322679339688</v>
      </c>
      <c r="Y176" s="14">
        <v>1018.6189383261773</v>
      </c>
      <c r="AA176" s="8">
        <f t="shared" si="12"/>
        <v>1.0124809476139158</v>
      </c>
      <c r="AB176">
        <f t="shared" si="16"/>
        <v>4.5972177121600975E-2</v>
      </c>
      <c r="AC176">
        <f t="shared" si="17"/>
        <v>7.0466376748838186</v>
      </c>
      <c r="AD176">
        <v>2.0883025050984512</v>
      </c>
      <c r="AE176">
        <v>702.34373833873963</v>
      </c>
      <c r="AF176">
        <v>2.872251354213935</v>
      </c>
      <c r="AG176">
        <v>-26.403634505594781</v>
      </c>
      <c r="AH176">
        <v>-9.7695543427617295</v>
      </c>
      <c r="AI176">
        <v>-10.356834439635239</v>
      </c>
      <c r="AJ176">
        <v>-15.43755242144803</v>
      </c>
    </row>
    <row r="177" spans="1:30" ht="15.75">
      <c r="A177" s="5" t="s">
        <v>204</v>
      </c>
      <c r="B177" s="12">
        <v>34.782806922033537</v>
      </c>
      <c r="C177" s="14">
        <v>275.79336985546064</v>
      </c>
      <c r="D177" s="14">
        <v>0</v>
      </c>
      <c r="E177" s="14">
        <v>1224.1054314096259</v>
      </c>
      <c r="F177" s="14"/>
      <c r="G177" s="14">
        <v>10.651970601258551</v>
      </c>
      <c r="H177" s="14">
        <v>0</v>
      </c>
      <c r="I177" s="14">
        <v>16.168638788729261</v>
      </c>
      <c r="J177" s="14">
        <v>6.5381956868622595E-2</v>
      </c>
      <c r="K177" s="14">
        <v>0.80089038252657652</v>
      </c>
      <c r="L177" s="14">
        <v>3.6844757653452707</v>
      </c>
      <c r="M177" s="14">
        <v>0</v>
      </c>
      <c r="N177" s="14">
        <v>14.014885054864687</v>
      </c>
      <c r="O177" s="14">
        <v>7.939544395647669</v>
      </c>
      <c r="P177" s="14">
        <v>99.936599669609407</v>
      </c>
      <c r="Q177" s="14">
        <v>40.00085753868013</v>
      </c>
      <c r="R177" s="14">
        <v>188.9865387420391</v>
      </c>
      <c r="S177" s="14">
        <v>42.896594925629401</v>
      </c>
      <c r="T177" s="14">
        <v>430.55107077643959</v>
      </c>
      <c r="U177" s="14">
        <v>88.640612384056524</v>
      </c>
      <c r="V177" s="14">
        <v>14551.771702415974</v>
      </c>
      <c r="W177" s="14">
        <v>5.1915100808632948</v>
      </c>
      <c r="X177" s="14">
        <v>329.08155066890845</v>
      </c>
      <c r="Y177" s="14">
        <v>816.26863901956756</v>
      </c>
      <c r="AA177" s="8">
        <f t="shared" si="12"/>
        <v>0.40315349008651513</v>
      </c>
      <c r="AD177">
        <v>64.767601447413114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176"/>
  <sheetViews>
    <sheetView tabSelected="1" workbookViewId="0">
      <selection activeCell="I133" sqref="I133"/>
    </sheetView>
  </sheetViews>
  <sheetFormatPr defaultRowHeight="14.25"/>
  <cols>
    <col min="9" max="9" width="9.375" bestFit="1" customWidth="1"/>
    <col min="12" max="12" width="9.375" bestFit="1" customWidth="1"/>
    <col min="31" max="31" width="9.375" bestFit="1" customWidth="1"/>
    <col min="36" max="36" width="9.375" bestFit="1" customWidth="1"/>
  </cols>
  <sheetData>
    <row r="1" spans="1:31">
      <c r="A1" s="23" t="s">
        <v>214</v>
      </c>
      <c r="AE1" s="17"/>
    </row>
    <row r="2" spans="1:31">
      <c r="A2" t="s">
        <v>93</v>
      </c>
      <c r="B2">
        <v>2.1699865933873111E-4</v>
      </c>
      <c r="C2">
        <v>4.3425522929444274E-4</v>
      </c>
      <c r="D2">
        <v>2.1725656995571151E-4</v>
      </c>
      <c r="E2">
        <v>9.7823776220122539E-4</v>
      </c>
      <c r="F2">
        <v>1.9557527340865495</v>
      </c>
      <c r="G2">
        <v>2.1764343588118204E-4</v>
      </c>
      <c r="H2">
        <v>1.0915331874569233E-4</v>
      </c>
      <c r="I2">
        <v>0.12976525590440702</v>
      </c>
      <c r="J2">
        <v>7.6329951953467781E-4</v>
      </c>
      <c r="K2">
        <v>3.2696402334010915E-4</v>
      </c>
      <c r="L2">
        <v>5.4466129132107804E-4</v>
      </c>
      <c r="M2">
        <v>5.443849657192322E-4</v>
      </c>
      <c r="N2">
        <v>1.0876646290310805E-4</v>
      </c>
      <c r="O2">
        <v>1.0871119778273886E-4</v>
      </c>
      <c r="P2">
        <v>5.432796633118484E-4</v>
      </c>
      <c r="Q2">
        <v>2.7122342683557534E-3</v>
      </c>
      <c r="R2">
        <v>1.2718992849940512E-2</v>
      </c>
      <c r="S2">
        <v>1.0881856039468557E-4</v>
      </c>
      <c r="T2">
        <v>1.8527480678301208E-3</v>
      </c>
      <c r="U2">
        <v>7.640362755506106E-4</v>
      </c>
      <c r="V2">
        <v>4.3725111539686653E-4</v>
      </c>
      <c r="W2">
        <v>7.6634262833842203E-4</v>
      </c>
      <c r="X2">
        <v>6.5785354691342386E-4</v>
      </c>
      <c r="Y2">
        <v>3.2942099191124295E-4</v>
      </c>
      <c r="AE2" s="17"/>
    </row>
    <row r="3" spans="1:31">
      <c r="A3" t="s">
        <v>94</v>
      </c>
      <c r="B3">
        <v>0.34030317031451118</v>
      </c>
      <c r="C3">
        <v>1.5298686401938073</v>
      </c>
      <c r="D3">
        <v>0.65967902246277998</v>
      </c>
      <c r="E3">
        <v>0.35806343292501025</v>
      </c>
      <c r="F3">
        <v>1.8695856409154405</v>
      </c>
      <c r="G3">
        <v>0.60736022008574975</v>
      </c>
      <c r="H3">
        <v>0.3893921711841592</v>
      </c>
      <c r="I3">
        <v>0.52754884564547344</v>
      </c>
      <c r="J3">
        <v>0.76538539517498128</v>
      </c>
      <c r="K3">
        <v>0.43617122229912175</v>
      </c>
      <c r="L3">
        <v>0.49384263882915297</v>
      </c>
      <c r="M3">
        <v>0.57996853994949293</v>
      </c>
      <c r="N3">
        <v>0.75270398621290879</v>
      </c>
      <c r="O3">
        <v>2.1610009873286526</v>
      </c>
      <c r="P3">
        <v>0.40052695169687624</v>
      </c>
      <c r="Q3">
        <v>0.39644966122580533</v>
      </c>
      <c r="R3">
        <v>1.0711663630665422</v>
      </c>
      <c r="S3">
        <v>0.60863409361137844</v>
      </c>
      <c r="T3">
        <v>0.5773435732272888</v>
      </c>
      <c r="U3">
        <v>0.37908696447898521</v>
      </c>
      <c r="V3">
        <v>0.67670890677707041</v>
      </c>
      <c r="W3">
        <v>0.37863567224659872</v>
      </c>
      <c r="X3">
        <v>0.73150131076265779</v>
      </c>
      <c r="Y3">
        <v>0.66965173502867836</v>
      </c>
      <c r="AE3" s="17"/>
    </row>
    <row r="4" spans="1:31">
      <c r="A4" t="s">
        <v>95</v>
      </c>
      <c r="B4">
        <v>3.2938996355971668E-3</v>
      </c>
      <c r="C4">
        <v>1.1471145386723657E-2</v>
      </c>
      <c r="D4">
        <v>1.345863903627764E-2</v>
      </c>
      <c r="E4">
        <v>1.9806584859845978E-2</v>
      </c>
      <c r="F4">
        <v>0.91921648031268777</v>
      </c>
      <c r="G4">
        <v>5.9505123237889625E-3</v>
      </c>
      <c r="H4">
        <v>5.3084574039629984E-3</v>
      </c>
      <c r="I4">
        <v>8.4755647903531905E-2</v>
      </c>
      <c r="J4">
        <v>2.2793681595292568E-2</v>
      </c>
      <c r="K4">
        <v>6.6212357945900167E-3</v>
      </c>
      <c r="L4">
        <v>1.0057083315350913E-2</v>
      </c>
      <c r="M4">
        <v>2.5521511644911534E-2</v>
      </c>
      <c r="N4">
        <v>6.866210605275873E-3</v>
      </c>
      <c r="O4">
        <v>1.4382303824568182E-2</v>
      </c>
      <c r="P4">
        <v>7.3836922833486205E-3</v>
      </c>
      <c r="Q4">
        <v>3.250693835259641E-2</v>
      </c>
      <c r="R4">
        <v>1.2401803144907957E-2</v>
      </c>
      <c r="S4">
        <v>9.9195148460344187E-3</v>
      </c>
      <c r="T4">
        <v>1.882753353705904E-2</v>
      </c>
      <c r="U4">
        <v>1.648152577265408E-2</v>
      </c>
      <c r="V4">
        <v>7.8612790325310287E-3</v>
      </c>
      <c r="W4">
        <v>3.7399297733538657E-3</v>
      </c>
      <c r="X4">
        <v>1.3523611515128868E-2</v>
      </c>
      <c r="Y4">
        <v>6.845410957796093E-3</v>
      </c>
      <c r="AE4" s="17"/>
    </row>
    <row r="5" spans="1:31">
      <c r="A5" t="s">
        <v>96</v>
      </c>
      <c r="B5">
        <v>4.0939064984708617E-2</v>
      </c>
      <c r="C5">
        <v>9.5920050435531853E-2</v>
      </c>
      <c r="D5">
        <v>0.1092526742416772</v>
      </c>
      <c r="E5">
        <v>0.16394149100881483</v>
      </c>
      <c r="F5">
        <v>1.9773024524359368</v>
      </c>
      <c r="G5">
        <v>5.4326196843873985E-2</v>
      </c>
      <c r="H5">
        <v>4.8664474582469669E-2</v>
      </c>
      <c r="I5">
        <v>0.19751149818050528</v>
      </c>
      <c r="J5">
        <v>0.18844115190075361</v>
      </c>
      <c r="K5">
        <v>6.4237444921612402E-2</v>
      </c>
      <c r="L5">
        <v>8.3548397145624981E-2</v>
      </c>
      <c r="M5">
        <v>0.17432364018026475</v>
      </c>
      <c r="N5">
        <v>6.1894230641019822E-2</v>
      </c>
      <c r="O5">
        <v>0.11584397364709637</v>
      </c>
      <c r="P5">
        <v>5.6108530992107691E-2</v>
      </c>
      <c r="Q5">
        <v>0.19712586943619442</v>
      </c>
      <c r="R5">
        <v>0.11997790589015778</v>
      </c>
      <c r="S5">
        <v>9.0577024975185577E-2</v>
      </c>
      <c r="T5">
        <v>0.16084307132265346</v>
      </c>
      <c r="U5">
        <v>0.11331181884057719</v>
      </c>
      <c r="V5">
        <v>9.8262723261117527E-2</v>
      </c>
      <c r="W5">
        <v>2.3968877101876868E-2</v>
      </c>
      <c r="X5">
        <v>0.10257651999377274</v>
      </c>
      <c r="Y5">
        <v>5.0640488271353722E-2</v>
      </c>
      <c r="AE5" s="17"/>
    </row>
    <row r="6" spans="1:31">
      <c r="A6" t="s">
        <v>97</v>
      </c>
      <c r="B6">
        <v>0.51407012048740208</v>
      </c>
      <c r="C6">
        <v>1.3982494115353461</v>
      </c>
      <c r="D6">
        <v>1.1125537313127631</v>
      </c>
      <c r="E6">
        <v>1.4036942372354535</v>
      </c>
      <c r="F6">
        <v>2.4222757258099779</v>
      </c>
      <c r="G6">
        <v>0.71141396808981983</v>
      </c>
      <c r="H6">
        <v>0.58941124727796634</v>
      </c>
      <c r="I6">
        <v>0.75962220182233142</v>
      </c>
      <c r="J6">
        <v>1.795120831970483</v>
      </c>
      <c r="K6">
        <v>0.55680209575494144</v>
      </c>
      <c r="L6">
        <v>0.91323965643208604</v>
      </c>
      <c r="M6">
        <v>1.6053331767555556</v>
      </c>
      <c r="N6">
        <v>0.75629694358021637</v>
      </c>
      <c r="O6">
        <v>1.6042333037728731</v>
      </c>
      <c r="P6">
        <v>0.65025856072158628</v>
      </c>
      <c r="Q6">
        <v>1.7143730746729784</v>
      </c>
      <c r="R6">
        <v>1.2612198579658245</v>
      </c>
      <c r="S6">
        <v>0.90808954336030256</v>
      </c>
      <c r="T6">
        <v>1.4057022257740988</v>
      </c>
      <c r="U6">
        <v>0.97317085527992853</v>
      </c>
      <c r="V6">
        <v>0.84263936728652677</v>
      </c>
      <c r="W6">
        <v>0.32224214842211407</v>
      </c>
      <c r="X6">
        <v>1.1260402159860949</v>
      </c>
      <c r="Y6">
        <v>0.60279285552975737</v>
      </c>
      <c r="AE6" s="17"/>
    </row>
    <row r="7" spans="1:31">
      <c r="A7" t="s">
        <v>98</v>
      </c>
      <c r="B7">
        <v>0.5365190009327061</v>
      </c>
      <c r="C7">
        <v>0.52946645966949712</v>
      </c>
      <c r="D7">
        <v>1.0356280147712589</v>
      </c>
      <c r="E7">
        <v>1.5663139825327828</v>
      </c>
      <c r="F7">
        <v>0.87657581970494003</v>
      </c>
      <c r="G7">
        <v>0.55460336219413786</v>
      </c>
      <c r="H7">
        <v>0.62844660760484983</v>
      </c>
      <c r="I7">
        <v>0.65420932224744355</v>
      </c>
      <c r="J7">
        <v>1.5558298683338281</v>
      </c>
      <c r="K7">
        <v>0.79437995853341281</v>
      </c>
      <c r="L7">
        <v>0.93831816187953843</v>
      </c>
      <c r="M7">
        <v>1.499610526499169</v>
      </c>
      <c r="N7">
        <v>0.56858712093164343</v>
      </c>
      <c r="O7">
        <v>1.0816217761466673</v>
      </c>
      <c r="P7">
        <v>0.74554997308356674</v>
      </c>
      <c r="Q7">
        <v>1.9478829133186986</v>
      </c>
      <c r="R7">
        <v>1.1057743482336877</v>
      </c>
      <c r="S7">
        <v>0.83519682349861657</v>
      </c>
      <c r="T7">
        <v>1.1777367414297313</v>
      </c>
      <c r="U7">
        <v>1.0792104668901135</v>
      </c>
      <c r="V7">
        <v>0.90410968003176972</v>
      </c>
      <c r="W7">
        <v>0.28504963018127105</v>
      </c>
      <c r="X7">
        <v>1.0635840443515265</v>
      </c>
      <c r="Y7">
        <v>0.64096751385788198</v>
      </c>
      <c r="AE7" s="17"/>
    </row>
    <row r="8" spans="1:31">
      <c r="A8" t="s">
        <v>99</v>
      </c>
      <c r="B8">
        <v>2.6255220136214361</v>
      </c>
      <c r="C8">
        <v>8.9368399750058813</v>
      </c>
      <c r="D8">
        <v>6.226461419825748</v>
      </c>
      <c r="E8">
        <v>7.5397975415125478</v>
      </c>
      <c r="F8">
        <v>4.6610494303968784</v>
      </c>
      <c r="G8">
        <v>3.9197891302312478</v>
      </c>
      <c r="H8">
        <v>3.0473848930723313</v>
      </c>
      <c r="I8">
        <v>3.5458020551743923</v>
      </c>
      <c r="J8">
        <v>9.1512849687579703</v>
      </c>
      <c r="K8">
        <v>3.7228433873163973</v>
      </c>
      <c r="L8">
        <v>4.4930721954295691</v>
      </c>
      <c r="M8">
        <v>6.5938999331944359</v>
      </c>
      <c r="N8">
        <v>4.5402472708750485</v>
      </c>
      <c r="O8">
        <v>10.259731000721999</v>
      </c>
      <c r="P8">
        <v>3.3497791625528537</v>
      </c>
      <c r="Q8">
        <v>9.0866245585059797</v>
      </c>
      <c r="R8">
        <v>7.7737269595629925</v>
      </c>
      <c r="S8">
        <v>4.5351979475945159</v>
      </c>
      <c r="T8">
        <v>7.1187714551239356</v>
      </c>
      <c r="U8">
        <v>5.107854130902477</v>
      </c>
      <c r="V8">
        <v>4.3946143622396052</v>
      </c>
      <c r="W8">
        <v>2.0213751169938905</v>
      </c>
      <c r="X8">
        <v>5.6408950877829467</v>
      </c>
      <c r="Y8">
        <v>3.794210935972588</v>
      </c>
      <c r="AE8" s="17"/>
    </row>
    <row r="9" spans="1:31">
      <c r="A9" t="s">
        <v>100</v>
      </c>
      <c r="B9">
        <v>5.593249149466307</v>
      </c>
      <c r="C9">
        <v>23.146649741106945</v>
      </c>
      <c r="D9">
        <v>13.136089266535176</v>
      </c>
      <c r="E9">
        <v>15.802351577912564</v>
      </c>
      <c r="F9">
        <v>9.0095857583854251</v>
      </c>
      <c r="G9">
        <v>7.7790118458049387</v>
      </c>
      <c r="H9">
        <v>6.4356815031144059</v>
      </c>
      <c r="I9">
        <v>7.9187503602040952</v>
      </c>
      <c r="J9">
        <v>20.368565443928535</v>
      </c>
      <c r="K9">
        <v>9.1066134011268005</v>
      </c>
      <c r="L9">
        <v>9.43129896356713</v>
      </c>
      <c r="M9">
        <v>12.960141168762226</v>
      </c>
      <c r="N9">
        <v>10.78005681080427</v>
      </c>
      <c r="O9">
        <v>26.233999131230576</v>
      </c>
      <c r="P9">
        <v>7.2667111465569825</v>
      </c>
      <c r="Q9">
        <v>18.996829482456473</v>
      </c>
      <c r="R9">
        <v>18.93568854960504</v>
      </c>
      <c r="S9">
        <v>9.633794795076744</v>
      </c>
      <c r="T9">
        <v>15.032662601593451</v>
      </c>
      <c r="U9">
        <v>10.183709932656434</v>
      </c>
      <c r="V9">
        <v>9.4408011849302813</v>
      </c>
      <c r="W9">
        <v>4.9141211603405006</v>
      </c>
      <c r="X9">
        <v>11.441412432803816</v>
      </c>
      <c r="Y9">
        <v>8.4597601127919706</v>
      </c>
      <c r="AE9" s="17"/>
    </row>
    <row r="10" spans="1:31">
      <c r="A10" t="s">
        <v>101</v>
      </c>
      <c r="B10">
        <v>18.660886125343559</v>
      </c>
      <c r="C10">
        <v>82.158526544949567</v>
      </c>
      <c r="D10">
        <v>43.263173350364426</v>
      </c>
      <c r="E10">
        <v>49.919061980362841</v>
      </c>
      <c r="F10">
        <v>29.641602880587865</v>
      </c>
      <c r="G10">
        <v>23.858098379134287</v>
      </c>
      <c r="H10">
        <v>20.296610119757794</v>
      </c>
      <c r="I10">
        <v>26.496594483482568</v>
      </c>
      <c r="J10">
        <v>68.096885205661081</v>
      </c>
      <c r="K10">
        <v>31.48934869132523</v>
      </c>
      <c r="L10">
        <v>28.759348863765258</v>
      </c>
      <c r="M10">
        <v>39.015495437444351</v>
      </c>
      <c r="N10">
        <v>37.495970877176568</v>
      </c>
      <c r="O10">
        <v>96.17163832194899</v>
      </c>
      <c r="P10">
        <v>22.721835820326</v>
      </c>
      <c r="Q10">
        <v>60.625963246239074</v>
      </c>
      <c r="R10">
        <v>66.21053417454587</v>
      </c>
      <c r="S10">
        <v>31.662971192505498</v>
      </c>
      <c r="T10">
        <v>47.503469006078561</v>
      </c>
      <c r="U10">
        <v>33.928473828133058</v>
      </c>
      <c r="V10">
        <v>29.353224800770104</v>
      </c>
      <c r="W10">
        <v>17.120684178616283</v>
      </c>
      <c r="X10">
        <v>34.834761322418913</v>
      </c>
      <c r="Y10">
        <v>29.352946357738013</v>
      </c>
      <c r="AE10" s="17"/>
    </row>
    <row r="11" spans="1:31">
      <c r="A11" t="s">
        <v>102</v>
      </c>
      <c r="B11">
        <v>27.880470817034436</v>
      </c>
      <c r="C11">
        <v>130.20871502473975</v>
      </c>
      <c r="D11">
        <v>63.788261084041103</v>
      </c>
      <c r="E11">
        <v>73.022440263833502</v>
      </c>
      <c r="F11">
        <v>47.353723680695211</v>
      </c>
      <c r="G11">
        <v>33.891304701673349</v>
      </c>
      <c r="H11">
        <v>29.457198919640927</v>
      </c>
      <c r="I11">
        <v>41.355123543971374</v>
      </c>
      <c r="J11">
        <v>100.15171348044478</v>
      </c>
      <c r="K11">
        <v>51.867363390744416</v>
      </c>
      <c r="L11">
        <v>42.250285134332664</v>
      </c>
      <c r="M11">
        <v>55.407213941390744</v>
      </c>
      <c r="N11">
        <v>59.025156157900511</v>
      </c>
      <c r="O11">
        <v>155.33366598549017</v>
      </c>
      <c r="P11">
        <v>33.251471543741019</v>
      </c>
      <c r="Q11">
        <v>89.536658507896064</v>
      </c>
      <c r="R11">
        <v>104.81373539516187</v>
      </c>
      <c r="S11">
        <v>48.691393422833904</v>
      </c>
      <c r="T11">
        <v>68.666094884160515</v>
      </c>
      <c r="U11">
        <v>51.06893676149874</v>
      </c>
      <c r="V11">
        <v>43.182436113581041</v>
      </c>
      <c r="W11">
        <v>27.006463337090995</v>
      </c>
      <c r="X11">
        <v>51.242207515173227</v>
      </c>
      <c r="Y11">
        <v>46.098954795383563</v>
      </c>
      <c r="AE11" s="17"/>
    </row>
    <row r="12" spans="1:31">
      <c r="A12" t="s">
        <v>103</v>
      </c>
      <c r="B12">
        <v>39.62999324662136</v>
      </c>
      <c r="C12">
        <v>189.80140011577402</v>
      </c>
      <c r="D12">
        <v>91.316209890853855</v>
      </c>
      <c r="E12">
        <v>103.88934805522705</v>
      </c>
      <c r="F12">
        <v>72.923067498183698</v>
      </c>
      <c r="G12">
        <v>47.949386540536281</v>
      </c>
      <c r="H12">
        <v>41.781003270944325</v>
      </c>
      <c r="I12">
        <v>61.913092879384337</v>
      </c>
      <c r="J12">
        <v>147.08370987831094</v>
      </c>
      <c r="K12">
        <v>81.009668873199075</v>
      </c>
      <c r="L12">
        <v>58.837697193259451</v>
      </c>
      <c r="M12">
        <v>76.441178752157569</v>
      </c>
      <c r="N12">
        <v>87.233584184114946</v>
      </c>
      <c r="O12">
        <v>239.08509889207761</v>
      </c>
      <c r="P12">
        <v>47.976596953216649</v>
      </c>
      <c r="Q12">
        <v>128.71410450454209</v>
      </c>
      <c r="R12">
        <v>161.21974818068276</v>
      </c>
      <c r="S12">
        <v>72.169122940416827</v>
      </c>
      <c r="T12">
        <v>95.421701542029851</v>
      </c>
      <c r="U12">
        <v>75.222842565376155</v>
      </c>
      <c r="V12">
        <v>62.767234126111475</v>
      </c>
      <c r="W12">
        <v>41.7204967533347</v>
      </c>
      <c r="X12">
        <v>72.183204832362676</v>
      </c>
      <c r="Y12">
        <v>69.952776979278028</v>
      </c>
      <c r="AE12" s="17"/>
    </row>
    <row r="13" spans="1:31">
      <c r="A13" t="s">
        <v>104</v>
      </c>
      <c r="B13">
        <v>69.297974200408078</v>
      </c>
      <c r="C13">
        <v>334.33509433704637</v>
      </c>
      <c r="D13">
        <v>156.24764880869279</v>
      </c>
      <c r="E13">
        <v>179.61607318274275</v>
      </c>
      <c r="F13">
        <v>135.28681540640676</v>
      </c>
      <c r="G13">
        <v>81.057172723539097</v>
      </c>
      <c r="H13">
        <v>71.708363045691073</v>
      </c>
      <c r="I13">
        <v>111.40524088836351</v>
      </c>
      <c r="J13">
        <v>253.97892430718093</v>
      </c>
      <c r="K13">
        <v>150.63442500877042</v>
      </c>
      <c r="L13">
        <v>101.55235588739578</v>
      </c>
      <c r="M13">
        <v>130.02463660670932</v>
      </c>
      <c r="N13">
        <v>159.12013949352746</v>
      </c>
      <c r="O13">
        <v>435.40923987690502</v>
      </c>
      <c r="P13">
        <v>84.480435976594734</v>
      </c>
      <c r="Q13">
        <v>224.98064916429865</v>
      </c>
      <c r="R13">
        <v>300.22328599356712</v>
      </c>
      <c r="S13">
        <v>128.60009086924521</v>
      </c>
      <c r="T13">
        <v>158.34902206741481</v>
      </c>
      <c r="U13">
        <v>133.53539648546197</v>
      </c>
      <c r="V13">
        <v>108.38452657394683</v>
      </c>
      <c r="W13">
        <v>75.651807722952739</v>
      </c>
      <c r="X13">
        <v>122.07575748770348</v>
      </c>
      <c r="Y13">
        <v>128.21205050996232</v>
      </c>
      <c r="AE13" s="17"/>
    </row>
    <row r="14" spans="1:31">
      <c r="A14" t="s">
        <v>105</v>
      </c>
      <c r="B14">
        <v>86.673408406964413</v>
      </c>
      <c r="C14">
        <v>403.42762648501753</v>
      </c>
      <c r="D14">
        <v>193.12904409948632</v>
      </c>
      <c r="E14">
        <v>220.97066996020965</v>
      </c>
      <c r="F14">
        <v>175.07918522095574</v>
      </c>
      <c r="G14">
        <v>99.592456231356749</v>
      </c>
      <c r="H14">
        <v>89.623302641030591</v>
      </c>
      <c r="I14">
        <v>139.38448832246539</v>
      </c>
      <c r="J14">
        <v>314.07315417619316</v>
      </c>
      <c r="K14">
        <v>196.78159626569052</v>
      </c>
      <c r="L14">
        <v>127.04838115902679</v>
      </c>
      <c r="M14">
        <v>158.12136027383161</v>
      </c>
      <c r="N14">
        <v>196.08379432820652</v>
      </c>
      <c r="O14">
        <v>534.07235497170461</v>
      </c>
      <c r="P14">
        <v>105.12602455501505</v>
      </c>
      <c r="Q14">
        <v>276.89484685874055</v>
      </c>
      <c r="R14">
        <v>380.59892236635324</v>
      </c>
      <c r="S14">
        <v>160.39932091608986</v>
      </c>
      <c r="T14">
        <v>187.72262105622076</v>
      </c>
      <c r="U14">
        <v>167.96412520158933</v>
      </c>
      <c r="V14">
        <v>132.96152240394437</v>
      </c>
      <c r="W14">
        <v>95.855094253135704</v>
      </c>
      <c r="X14">
        <v>149.58827758764934</v>
      </c>
      <c r="Y14">
        <v>159.5691898587952</v>
      </c>
      <c r="AE14" s="17"/>
    </row>
    <row r="15" spans="1:31">
      <c r="A15" t="s">
        <v>106</v>
      </c>
      <c r="B15">
        <v>128.89648205821285</v>
      </c>
      <c r="C15">
        <v>555.57980681227332</v>
      </c>
      <c r="D15">
        <v>283.23723972812542</v>
      </c>
      <c r="E15">
        <v>314.40758600778463</v>
      </c>
      <c r="F15">
        <v>263.28544135006575</v>
      </c>
      <c r="G15">
        <v>143.03969595202395</v>
      </c>
      <c r="H15">
        <v>132.51846585950562</v>
      </c>
      <c r="I15">
        <v>207.12063380799412</v>
      </c>
      <c r="J15">
        <v>440.81101090441746</v>
      </c>
      <c r="K15">
        <v>298.5879456583375</v>
      </c>
      <c r="L15">
        <v>186.87437569938803</v>
      </c>
      <c r="M15">
        <v>224.9509108167212</v>
      </c>
      <c r="N15">
        <v>279.71390589690878</v>
      </c>
      <c r="O15">
        <v>750.97196514079894</v>
      </c>
      <c r="P15">
        <v>154.15441224315029</v>
      </c>
      <c r="Q15">
        <v>397.02523615754495</v>
      </c>
      <c r="R15">
        <v>546.70516320841568</v>
      </c>
      <c r="S15">
        <v>239.77366270867191</v>
      </c>
      <c r="T15">
        <v>265.67498586289582</v>
      </c>
      <c r="U15">
        <v>250.71585353270774</v>
      </c>
      <c r="V15">
        <v>188.70628040740408</v>
      </c>
      <c r="W15">
        <v>144.26281969959518</v>
      </c>
      <c r="X15">
        <v>215.27435109305003</v>
      </c>
      <c r="Y15">
        <v>231.18795108121623</v>
      </c>
      <c r="AE15" s="17"/>
    </row>
    <row r="16" spans="1:31">
      <c r="A16" t="s">
        <v>107</v>
      </c>
      <c r="B16">
        <v>1002.6384599912777</v>
      </c>
      <c r="C16">
        <v>1342.9196577711248</v>
      </c>
      <c r="D16">
        <v>1247.5016758160366</v>
      </c>
      <c r="E16">
        <v>1220.776012098373</v>
      </c>
      <c r="F16">
        <v>1376.2133242050054</v>
      </c>
      <c r="G16">
        <v>1067.271940587902</v>
      </c>
      <c r="H16">
        <v>1005.6515394434455</v>
      </c>
      <c r="I16">
        <v>1222.5921228960658</v>
      </c>
      <c r="J16">
        <v>1301.4149323453946</v>
      </c>
      <c r="K16">
        <v>1215.6571064571792</v>
      </c>
      <c r="L16">
        <v>1117.2565965520375</v>
      </c>
      <c r="M16">
        <v>1127.7741618762825</v>
      </c>
      <c r="N16">
        <v>1360.9842022932171</v>
      </c>
      <c r="O16">
        <v>1391.4582085344534</v>
      </c>
      <c r="P16">
        <v>1088.93253168816</v>
      </c>
      <c r="Q16">
        <v>1132.0089559066735</v>
      </c>
      <c r="R16">
        <v>1413.3091959922963</v>
      </c>
      <c r="S16">
        <v>1112.8501356391469</v>
      </c>
      <c r="T16">
        <v>1182.2762557341944</v>
      </c>
      <c r="U16">
        <v>1116.9872446551169</v>
      </c>
      <c r="V16">
        <v>1163.0464668317388</v>
      </c>
      <c r="W16">
        <v>1245.62706042283</v>
      </c>
      <c r="X16">
        <v>1028.2019308862475</v>
      </c>
      <c r="Y16">
        <v>1470.1725078129261</v>
      </c>
      <c r="AE16" s="17"/>
    </row>
    <row r="17" spans="1:31">
      <c r="A17" t="s">
        <v>215</v>
      </c>
      <c r="B17">
        <v>2492.7251886612949</v>
      </c>
      <c r="C17">
        <v>2728.266010798945</v>
      </c>
      <c r="D17">
        <v>2798.4491964014724</v>
      </c>
      <c r="E17">
        <v>2940.4602401399789</v>
      </c>
      <c r="F17">
        <v>2689.9156483929337</v>
      </c>
      <c r="G17">
        <v>2628.4856776808679</v>
      </c>
      <c r="H17">
        <v>2598.101398972954</v>
      </c>
      <c r="I17">
        <v>2828.2611614921198</v>
      </c>
      <c r="J17">
        <v>2800.9958666485827</v>
      </c>
      <c r="K17">
        <v>2795.8663738734122</v>
      </c>
      <c r="L17">
        <v>2846.7265498044972</v>
      </c>
      <c r="M17">
        <v>2904.5250071266692</v>
      </c>
      <c r="N17">
        <v>2821.0755608876157</v>
      </c>
      <c r="O17">
        <v>2813.3078013426125</v>
      </c>
      <c r="P17">
        <v>2842.4081080364326</v>
      </c>
      <c r="Q17">
        <v>2834.3803308110741</v>
      </c>
      <c r="R17">
        <v>2834.9350847068654</v>
      </c>
      <c r="S17">
        <v>2801.7318872834544</v>
      </c>
      <c r="T17">
        <v>2829.9019403403281</v>
      </c>
      <c r="U17">
        <v>2821.3389741911665</v>
      </c>
      <c r="V17">
        <v>2881.9739372321496</v>
      </c>
      <c r="W17">
        <v>2476.9630773585077</v>
      </c>
      <c r="X17">
        <v>2603.4980651221695</v>
      </c>
      <c r="Y17">
        <v>2945.9273084183396</v>
      </c>
      <c r="AE17" s="17"/>
    </row>
    <row r="18" spans="1:31">
      <c r="A18" t="s">
        <v>91</v>
      </c>
      <c r="B18">
        <v>27.922531535485412</v>
      </c>
      <c r="C18">
        <v>133.87250828597868</v>
      </c>
      <c r="D18">
        <v>63.53373570671608</v>
      </c>
      <c r="E18">
        <v>74.375046547214083</v>
      </c>
      <c r="F18">
        <v>49.777552627209282</v>
      </c>
      <c r="G18">
        <v>34.19034811900697</v>
      </c>
      <c r="H18">
        <v>29.596875289170605</v>
      </c>
      <c r="I18">
        <v>43.086452958283452</v>
      </c>
      <c r="J18">
        <v>103.97286920224009</v>
      </c>
      <c r="K18">
        <v>55.306404904961873</v>
      </c>
      <c r="L18">
        <v>41.977423907725814</v>
      </c>
      <c r="M18">
        <v>55.071251934111864</v>
      </c>
      <c r="N18">
        <v>61.078225184428263</v>
      </c>
      <c r="O18">
        <v>165.21807825232767</v>
      </c>
      <c r="P18">
        <v>34.071157861161346</v>
      </c>
      <c r="Q18">
        <v>92.442928558686006</v>
      </c>
      <c r="R18">
        <v>113.05462731734021</v>
      </c>
      <c r="S18">
        <v>49.771224209664751</v>
      </c>
      <c r="T18">
        <v>67.197375821436935</v>
      </c>
      <c r="U18">
        <v>52.27709343313898</v>
      </c>
      <c r="V18">
        <v>43.909264934850029</v>
      </c>
      <c r="W18">
        <v>28.701534627261914</v>
      </c>
      <c r="X18">
        <v>50.72560851439173</v>
      </c>
      <c r="Y18">
        <v>49.023054838789882</v>
      </c>
      <c r="AE18" s="17"/>
    </row>
    <row r="19" spans="1:31">
      <c r="A19" t="s">
        <v>108</v>
      </c>
      <c r="B19">
        <v>0.31632357344313006</v>
      </c>
      <c r="C19">
        <v>2.4741506749910789</v>
      </c>
      <c r="D19">
        <v>0.59240380547675175</v>
      </c>
      <c r="E19">
        <v>0.42157210287869695</v>
      </c>
      <c r="F19">
        <v>1.2115925997457559</v>
      </c>
      <c r="G19">
        <v>0.3446992239219015</v>
      </c>
      <c r="H19">
        <v>0.26905418912471035</v>
      </c>
      <c r="I19">
        <v>0.52150805122569044</v>
      </c>
      <c r="J19">
        <v>0.77510388196636149</v>
      </c>
      <c r="K19">
        <v>0.81072185775433492</v>
      </c>
      <c r="L19">
        <v>0.39585417312312815</v>
      </c>
      <c r="M19">
        <v>0.37864239768410168</v>
      </c>
      <c r="N19">
        <v>1.1160617304825569</v>
      </c>
      <c r="O19">
        <v>3.0781557933380532</v>
      </c>
      <c r="P19">
        <v>0.33499710816125067</v>
      </c>
      <c r="Q19">
        <v>0.49899260878701046</v>
      </c>
      <c r="R19">
        <v>1.6579162060084454</v>
      </c>
      <c r="S19">
        <v>0.53062199519300668</v>
      </c>
      <c r="T19">
        <v>0.56526937844918179</v>
      </c>
      <c r="U19">
        <v>0.48060226977384873</v>
      </c>
      <c r="V19">
        <v>0.43849821880602069</v>
      </c>
      <c r="W19">
        <v>0.52195419645930397</v>
      </c>
      <c r="X19">
        <v>0.51014137443971341</v>
      </c>
      <c r="Y19">
        <v>0.88761160700540465</v>
      </c>
      <c r="AE19" s="17"/>
    </row>
    <row r="20" spans="1:31">
      <c r="A20" t="s">
        <v>92</v>
      </c>
      <c r="B20">
        <v>0.14167573381467993</v>
      </c>
      <c r="C20">
        <v>2.1683846502145263</v>
      </c>
      <c r="D20">
        <v>0.29343415766130848</v>
      </c>
      <c r="E20">
        <v>0.18878769579211507</v>
      </c>
      <c r="F20">
        <v>0.52235914335851186</v>
      </c>
      <c r="G20">
        <v>0.16432011430645799</v>
      </c>
      <c r="H20">
        <v>0.13312131235795399</v>
      </c>
      <c r="I20">
        <v>0.25873477569941566</v>
      </c>
      <c r="J20">
        <v>0.40831136621118103</v>
      </c>
      <c r="K20">
        <v>0.42790246771783913</v>
      </c>
      <c r="L20">
        <v>0.17635079307490364</v>
      </c>
      <c r="M20">
        <v>0.19042951755738757</v>
      </c>
      <c r="N20">
        <v>0.592944614984944</v>
      </c>
      <c r="O20">
        <v>3.0127299952914894</v>
      </c>
      <c r="P20">
        <v>0.16468541346633669</v>
      </c>
      <c r="Q20">
        <v>0.24093786223856803</v>
      </c>
      <c r="R20">
        <v>1.0938061487193236</v>
      </c>
      <c r="S20">
        <v>0.27707296695214789</v>
      </c>
      <c r="T20">
        <v>0.28329462553347223</v>
      </c>
      <c r="U20">
        <v>0.21088264655424457</v>
      </c>
      <c r="V20">
        <v>0.21828362146541688</v>
      </c>
      <c r="W20">
        <v>0.1951005671620113</v>
      </c>
      <c r="X20">
        <v>0.22565173323541046</v>
      </c>
      <c r="Y20">
        <v>0.32557679653477828</v>
      </c>
      <c r="AE20" s="17"/>
    </row>
    <row r="21" spans="1:31">
      <c r="A21" t="s">
        <v>110</v>
      </c>
      <c r="B21">
        <v>10.101528031257162</v>
      </c>
      <c r="C21">
        <v>131.12791930811028</v>
      </c>
      <c r="D21">
        <v>36.146694428334754</v>
      </c>
      <c r="E21">
        <v>30.443506834476295</v>
      </c>
      <c r="F21">
        <v>45.489404808694808</v>
      </c>
      <c r="G21">
        <v>14.779518274280166</v>
      </c>
      <c r="H21">
        <v>12.817731333017477</v>
      </c>
      <c r="I21">
        <v>36.491306762202754</v>
      </c>
      <c r="J21">
        <v>65.262682275812494</v>
      </c>
      <c r="K21">
        <v>39.2626785845111</v>
      </c>
      <c r="L21">
        <v>15.920795188162518</v>
      </c>
      <c r="M21">
        <v>20.079252349946039</v>
      </c>
      <c r="N21">
        <v>57.081682136255615</v>
      </c>
      <c r="O21">
        <v>220.56550507886237</v>
      </c>
      <c r="P21">
        <v>13.158506771708954</v>
      </c>
      <c r="Q21">
        <v>47.723741926164472</v>
      </c>
      <c r="R21">
        <v>153.56022037678636</v>
      </c>
      <c r="S21">
        <v>22.448470683866738</v>
      </c>
      <c r="T21">
        <v>32.72261372833421</v>
      </c>
      <c r="U21">
        <v>22.118695357463551</v>
      </c>
      <c r="V21">
        <v>24.481564114851231</v>
      </c>
      <c r="W21">
        <v>25.522088094698681</v>
      </c>
      <c r="X21">
        <v>21.803450163305609</v>
      </c>
      <c r="Y21">
        <v>64.859650491917378</v>
      </c>
      <c r="AE21" s="17"/>
    </row>
    <row r="22" spans="1:31">
      <c r="A22" t="s">
        <v>109</v>
      </c>
      <c r="B22">
        <v>3.2332673787268376</v>
      </c>
      <c r="C22">
        <v>39.305739134133951</v>
      </c>
      <c r="D22">
        <v>10.958368306475387</v>
      </c>
      <c r="E22">
        <v>10.880653983877746</v>
      </c>
      <c r="F22">
        <v>8.7882431474958533</v>
      </c>
      <c r="G22">
        <v>5.2576779957854791</v>
      </c>
      <c r="H22">
        <v>4.2989287901629538</v>
      </c>
      <c r="I22">
        <v>10.937044423723886</v>
      </c>
      <c r="J22">
        <v>23.585567537994585</v>
      </c>
      <c r="K22">
        <v>9.1694415884151717</v>
      </c>
      <c r="L22">
        <v>5.471602515142024</v>
      </c>
      <c r="M22">
        <v>7.8918915646767687</v>
      </c>
      <c r="N22">
        <v>14.848868325681511</v>
      </c>
      <c r="O22">
        <v>69.6543403681857</v>
      </c>
      <c r="P22">
        <v>4.3097886097492077</v>
      </c>
      <c r="Q22">
        <v>19.334228607784489</v>
      </c>
      <c r="R22">
        <v>39.843956623120711</v>
      </c>
      <c r="S22">
        <v>7.0389452189828869</v>
      </c>
      <c r="T22">
        <v>10.451370288131949</v>
      </c>
      <c r="U22">
        <v>6.4202389585211348</v>
      </c>
      <c r="V22">
        <v>8.9959171761921155</v>
      </c>
      <c r="W22">
        <v>6.5745535196744536</v>
      </c>
      <c r="X22">
        <v>8.3480794208762461</v>
      </c>
      <c r="Y22">
        <v>19.704155190473109</v>
      </c>
      <c r="AE22" s="17"/>
    </row>
    <row r="23" spans="1:31">
      <c r="A23" s="23" t="s">
        <v>216</v>
      </c>
      <c r="AE23" s="17"/>
    </row>
    <row r="24" spans="1:31">
      <c r="A24" t="s">
        <v>93</v>
      </c>
      <c r="B24">
        <v>1.2942277120044359E-4</v>
      </c>
      <c r="C24">
        <v>9.5359816112033802E-3</v>
      </c>
      <c r="D24">
        <v>8.6304725163399725E-5</v>
      </c>
      <c r="E24">
        <v>9.7541589378943201E-3</v>
      </c>
      <c r="F24">
        <v>8.631997696102461E-5</v>
      </c>
      <c r="G24">
        <v>8.6335228758649507E-5</v>
      </c>
      <c r="H24">
        <v>4.4470427221839177E-3</v>
      </c>
      <c r="I24">
        <v>2.0425661909469664E-2</v>
      </c>
      <c r="J24">
        <v>3.6255994004811283E-2</v>
      </c>
      <c r="K24">
        <v>0.11277963322706579</v>
      </c>
      <c r="L24">
        <v>4.4401066182123687E-2</v>
      </c>
      <c r="M24">
        <v>4.310808420721208E-5</v>
      </c>
      <c r="N24">
        <v>6.2485582931779459E-3</v>
      </c>
      <c r="O24">
        <v>3.4450453858824668E-4</v>
      </c>
      <c r="P24">
        <v>4.7971219131696725E-2</v>
      </c>
      <c r="Q24">
        <v>1.290541513195488E-4</v>
      </c>
      <c r="R24">
        <v>4.2995541998008985E-5</v>
      </c>
      <c r="S24">
        <v>4.2973033556168366E-5</v>
      </c>
      <c r="T24">
        <v>4.4234881547405992E-2</v>
      </c>
      <c r="U24">
        <v>1.2877044909566093E-3</v>
      </c>
      <c r="V24">
        <v>7.1337470439903714E-3</v>
      </c>
      <c r="W24">
        <v>8.6016669053024691E-5</v>
      </c>
      <c r="X24">
        <v>1.2054373086288841E-3</v>
      </c>
      <c r="Y24">
        <v>7.4715610191375598E-2</v>
      </c>
      <c r="Z24">
        <v>7.3331654591313395E-4</v>
      </c>
      <c r="AA24">
        <v>4.6499308601232352E-2</v>
      </c>
      <c r="AB24">
        <v>1.2966382215974097E-4</v>
      </c>
      <c r="AC24">
        <v>5.7979626994959796E-3</v>
      </c>
      <c r="AE24" s="24"/>
    </row>
    <row r="25" spans="1:31">
      <c r="A25" t="s">
        <v>94</v>
      </c>
      <c r="B25">
        <v>0.59961526003672638</v>
      </c>
      <c r="C25">
        <v>0.32599929215589707</v>
      </c>
      <c r="D25">
        <v>0.52350663663768338</v>
      </c>
      <c r="E25">
        <v>0.54054926670196268</v>
      </c>
      <c r="F25">
        <v>0.73517830258227701</v>
      </c>
      <c r="G25">
        <v>0.41159326427292625</v>
      </c>
      <c r="H25">
        <v>0.70032301725507073</v>
      </c>
      <c r="I25">
        <v>0.66779332246506284</v>
      </c>
      <c r="J25">
        <v>0.65737468984774949</v>
      </c>
      <c r="K25">
        <v>0.70565487009670469</v>
      </c>
      <c r="L25">
        <v>0.20995206566165547</v>
      </c>
      <c r="M25">
        <v>0.15313302601605458</v>
      </c>
      <c r="N25">
        <v>0.36922637807744413</v>
      </c>
      <c r="O25">
        <v>0.60616217051061505</v>
      </c>
      <c r="P25">
        <v>0.59107206601040441</v>
      </c>
      <c r="Q25">
        <v>0.44315701709573796</v>
      </c>
      <c r="R25">
        <v>0.56950373296512424</v>
      </c>
      <c r="S25">
        <v>0.17850703574552693</v>
      </c>
      <c r="T25">
        <v>0.51124196366399877</v>
      </c>
      <c r="U25">
        <v>0.21005317587027592</v>
      </c>
      <c r="V25">
        <v>0.65547298734930737</v>
      </c>
      <c r="W25">
        <v>0.58380153060675777</v>
      </c>
      <c r="X25">
        <v>0.50220735208765255</v>
      </c>
      <c r="Y25">
        <v>0.45536137262796528</v>
      </c>
      <c r="Z25">
        <v>0.57233632639834786</v>
      </c>
      <c r="AA25">
        <v>0.68428933848301654</v>
      </c>
      <c r="AB25">
        <v>0.5303737413236046</v>
      </c>
      <c r="AC25">
        <v>0.49474782040376097</v>
      </c>
      <c r="AE25" s="24"/>
    </row>
    <row r="26" spans="1:31">
      <c r="A26" t="s">
        <v>95</v>
      </c>
      <c r="B26">
        <v>3.4225316589731295E-3</v>
      </c>
      <c r="C26">
        <v>1.7534943508881622E-2</v>
      </c>
      <c r="D26">
        <v>1.2481480499626369E-2</v>
      </c>
      <c r="E26">
        <v>1.0430798586419605E-2</v>
      </c>
      <c r="F26">
        <v>6.4544988841493236E-3</v>
      </c>
      <c r="G26">
        <v>1.12751266122612E-2</v>
      </c>
      <c r="H26">
        <v>1.0044054179732295E-2</v>
      </c>
      <c r="I26">
        <v>3.8412912382789641E-2</v>
      </c>
      <c r="J26">
        <v>4.8488185804675885E-2</v>
      </c>
      <c r="K26">
        <v>0.16538058175250187</v>
      </c>
      <c r="L26">
        <v>5.9317102206312249E-2</v>
      </c>
      <c r="M26">
        <v>4.8244461952823663E-3</v>
      </c>
      <c r="N26">
        <v>1.2949745415126992E-2</v>
      </c>
      <c r="O26">
        <v>7.2964374977722317E-3</v>
      </c>
      <c r="P26">
        <v>9.7155785901066979E-2</v>
      </c>
      <c r="Q26">
        <v>5.4998581205930258E-3</v>
      </c>
      <c r="R26">
        <v>5.3589948584180308E-3</v>
      </c>
      <c r="S26">
        <v>3.2957614752252579E-3</v>
      </c>
      <c r="T26">
        <v>7.2986978888243126E-2</v>
      </c>
      <c r="U26">
        <v>1.5346925812844829E-2</v>
      </c>
      <c r="V26">
        <v>1.4262807215347412E-2</v>
      </c>
      <c r="W26">
        <v>6.8622377974233064E-3</v>
      </c>
      <c r="X26">
        <v>8.1039317928867181E-3</v>
      </c>
      <c r="Y26">
        <v>0.11920548054745486</v>
      </c>
      <c r="Z26">
        <v>5.6405327045007279E-3</v>
      </c>
      <c r="AA26">
        <v>6.5005274485065698E-2</v>
      </c>
      <c r="AB26">
        <v>5.3739298143152571E-3</v>
      </c>
      <c r="AC26">
        <v>1.1032524600540761E-2</v>
      </c>
      <c r="AE26" s="24"/>
    </row>
    <row r="27" spans="1:31">
      <c r="A27" t="s">
        <v>96</v>
      </c>
      <c r="B27">
        <v>2.1327543897258869E-2</v>
      </c>
      <c r="C27">
        <v>3.6611368814519048E-2</v>
      </c>
      <c r="D27">
        <v>5.6204190340800382E-2</v>
      </c>
      <c r="E27">
        <v>2.7889889237077102E-2</v>
      </c>
      <c r="F27">
        <v>3.9379237861274299E-2</v>
      </c>
      <c r="G27">
        <v>8.0183841913419276E-2</v>
      </c>
      <c r="H27">
        <v>3.8532706055245863E-2</v>
      </c>
      <c r="I27">
        <v>9.7169159897675078E-2</v>
      </c>
      <c r="J27">
        <v>8.4078089909757001E-2</v>
      </c>
      <c r="K27">
        <v>0.21146624663877905</v>
      </c>
      <c r="L27">
        <v>0.10116492173318804</v>
      </c>
      <c r="M27">
        <v>2.460222603087503E-2</v>
      </c>
      <c r="N27">
        <v>3.5198268314816129E-2</v>
      </c>
      <c r="O27">
        <v>2.9769941951163406E-2</v>
      </c>
      <c r="P27">
        <v>0.18984812537477461</v>
      </c>
      <c r="Q27">
        <v>3.1999843480059222E-2</v>
      </c>
      <c r="R27">
        <v>2.6355630388201767E-2</v>
      </c>
      <c r="S27">
        <v>2.4994056194127947E-2</v>
      </c>
      <c r="T27">
        <v>0.17168196183289425</v>
      </c>
      <c r="U27">
        <v>7.2370197857491381E-2</v>
      </c>
      <c r="V27">
        <v>4.204009590237745E-2</v>
      </c>
      <c r="W27">
        <v>4.4972918986831791E-2</v>
      </c>
      <c r="X27">
        <v>4.2735194655345025E-2</v>
      </c>
      <c r="Y27">
        <v>0.20498770679420139</v>
      </c>
      <c r="Z27">
        <v>2.5654033304196511E-2</v>
      </c>
      <c r="AA27">
        <v>9.7034216068660376E-2</v>
      </c>
      <c r="AB27">
        <v>3.0170202717706721E-2</v>
      </c>
      <c r="AC27">
        <v>2.9051906099882105E-2</v>
      </c>
      <c r="AE27" s="24"/>
    </row>
    <row r="28" spans="1:31">
      <c r="A28" t="s">
        <v>97</v>
      </c>
      <c r="B28">
        <v>0.36657570767126496</v>
      </c>
      <c r="C28">
        <v>0.31643479177455802</v>
      </c>
      <c r="D28">
        <v>0.58287720678269694</v>
      </c>
      <c r="E28">
        <v>0.34856467495851701</v>
      </c>
      <c r="F28">
        <v>0.55871958081668582</v>
      </c>
      <c r="G28">
        <v>1.1483193732929355</v>
      </c>
      <c r="H28">
        <v>0.40973516301903817</v>
      </c>
      <c r="I28">
        <v>0.89275906602919297</v>
      </c>
      <c r="J28">
        <v>0.50593668292227045</v>
      </c>
      <c r="K28">
        <v>0.57561018636909955</v>
      </c>
      <c r="L28">
        <v>0.55235116749352298</v>
      </c>
      <c r="M28">
        <v>0.38772022054192939</v>
      </c>
      <c r="N28">
        <v>0.27195951438533383</v>
      </c>
      <c r="O28">
        <v>0.44331436328536949</v>
      </c>
      <c r="P28">
        <v>1.0680412750487402</v>
      </c>
      <c r="Q28">
        <v>0.40626515911651234</v>
      </c>
      <c r="R28">
        <v>0.37414934038796632</v>
      </c>
      <c r="S28">
        <v>0.25428962636969565</v>
      </c>
      <c r="T28">
        <v>1.1380951416074121</v>
      </c>
      <c r="U28">
        <v>0.5956316607767248</v>
      </c>
      <c r="V28">
        <v>0.44952504540895705</v>
      </c>
      <c r="W28">
        <v>0.58852441405318701</v>
      </c>
      <c r="X28">
        <v>0.56911666382314618</v>
      </c>
      <c r="Y28">
        <v>0.84268019424987251</v>
      </c>
      <c r="Z28">
        <v>0.34896864960375168</v>
      </c>
      <c r="AA28">
        <v>0.46848969558110526</v>
      </c>
      <c r="AB28">
        <v>0.37946108454511257</v>
      </c>
      <c r="AC28">
        <v>0.35237819155872319</v>
      </c>
      <c r="AE28" s="24"/>
    </row>
    <row r="29" spans="1:31">
      <c r="A29" t="s">
        <v>98</v>
      </c>
      <c r="B29">
        <v>0.41487850739494886</v>
      </c>
      <c r="C29">
        <v>0.48587010381974577</v>
      </c>
      <c r="D29">
        <v>0.82240381249069694</v>
      </c>
      <c r="E29">
        <v>0.31610076042090718</v>
      </c>
      <c r="F29">
        <v>0.78353768752362274</v>
      </c>
      <c r="G29">
        <v>1.2524899644104308</v>
      </c>
      <c r="H29">
        <v>0.53374877924228159</v>
      </c>
      <c r="I29">
        <v>1.117473920246542</v>
      </c>
      <c r="J29">
        <v>0.58933790454415047</v>
      </c>
      <c r="K29">
        <v>0.37292404257972706</v>
      </c>
      <c r="L29">
        <v>0.76000167160055787</v>
      </c>
      <c r="M29">
        <v>0.46191164260254969</v>
      </c>
      <c r="N29">
        <v>0.39958509070585568</v>
      </c>
      <c r="O29">
        <v>0.57437535913873117</v>
      </c>
      <c r="P29">
        <v>1.040525547964446</v>
      </c>
      <c r="Q29">
        <v>0.65195283788653546</v>
      </c>
      <c r="R29">
        <v>0.39128183784263909</v>
      </c>
      <c r="S29">
        <v>0.44923314603516051</v>
      </c>
      <c r="T29">
        <v>1.6766995345968219</v>
      </c>
      <c r="U29">
        <v>1.0390663023266966</v>
      </c>
      <c r="V29">
        <v>0.56056339993888249</v>
      </c>
      <c r="W29">
        <v>0.34845804406693659</v>
      </c>
      <c r="X29">
        <v>0.90785550963623007</v>
      </c>
      <c r="Y29">
        <v>1.1407662354460422</v>
      </c>
      <c r="Z29">
        <v>0.48883678072667791</v>
      </c>
      <c r="AA29">
        <v>0.51631627258726365</v>
      </c>
      <c r="AB29">
        <v>0.53836378663742168</v>
      </c>
      <c r="AC29">
        <v>0.47672631319591735</v>
      </c>
      <c r="AE29" s="24"/>
    </row>
    <row r="30" spans="1:31">
      <c r="A30" t="s">
        <v>99</v>
      </c>
      <c r="B30">
        <v>2.8045929302732997</v>
      </c>
      <c r="C30">
        <v>2.1604082262120223</v>
      </c>
      <c r="D30">
        <v>3.5250283245833525</v>
      </c>
      <c r="E30">
        <v>2.572234355185</v>
      </c>
      <c r="F30">
        <v>3.9531524629355843</v>
      </c>
      <c r="G30">
        <v>8.6127329500725391</v>
      </c>
      <c r="H30">
        <v>3.4492341513649802</v>
      </c>
      <c r="I30">
        <v>6.4864172004470424</v>
      </c>
      <c r="J30">
        <v>3.2350456545512096</v>
      </c>
      <c r="K30">
        <v>2.4828152008489823</v>
      </c>
      <c r="L30">
        <v>3.4243440761423702</v>
      </c>
      <c r="M30">
        <v>2.81336028749126</v>
      </c>
      <c r="N30">
        <v>2.0555551586927661</v>
      </c>
      <c r="O30">
        <v>3.1855309393446114</v>
      </c>
      <c r="P30">
        <v>7.6673197597407308</v>
      </c>
      <c r="Q30">
        <v>2.5249575879079029</v>
      </c>
      <c r="R30">
        <v>2.8919996500133269</v>
      </c>
      <c r="S30">
        <v>1.5656749163676644</v>
      </c>
      <c r="T30">
        <v>6.797252825509946</v>
      </c>
      <c r="U30">
        <v>3.4743410846784779</v>
      </c>
      <c r="V30">
        <v>3.356156941354512</v>
      </c>
      <c r="W30">
        <v>4.1016438093959602</v>
      </c>
      <c r="X30">
        <v>4.4469997569204569</v>
      </c>
      <c r="Y30">
        <v>4.9938659402444223</v>
      </c>
      <c r="Z30">
        <v>3.0964869118766774</v>
      </c>
      <c r="AA30">
        <v>3.0753479217816082</v>
      </c>
      <c r="AB30">
        <v>3.0578961473715256</v>
      </c>
      <c r="AC30">
        <v>2.7578349251009766</v>
      </c>
      <c r="AE30" s="24"/>
    </row>
    <row r="31" spans="1:31">
      <c r="A31" t="s">
        <v>100</v>
      </c>
      <c r="B31">
        <v>7.4899252040126392</v>
      </c>
      <c r="C31">
        <v>5.471980150812203</v>
      </c>
      <c r="D31">
        <v>7.8331254048702492</v>
      </c>
      <c r="E31">
        <v>6.9070823755422666</v>
      </c>
      <c r="F31">
        <v>9.6805014266756135</v>
      </c>
      <c r="G31">
        <v>20.650559860784043</v>
      </c>
      <c r="H31">
        <v>8.875194139586343</v>
      </c>
      <c r="I31">
        <v>15.517484772656983</v>
      </c>
      <c r="J31">
        <v>8.3182403327338807</v>
      </c>
      <c r="K31">
        <v>6.202004188255259</v>
      </c>
      <c r="L31">
        <v>8.1362447431933234</v>
      </c>
      <c r="M31">
        <v>6.7191863241728722</v>
      </c>
      <c r="N31">
        <v>5.1110491951140062</v>
      </c>
      <c r="O31">
        <v>7.8677313243635805</v>
      </c>
      <c r="P31">
        <v>18.260554740516692</v>
      </c>
      <c r="Q31">
        <v>5.5554956796327319</v>
      </c>
      <c r="R31">
        <v>7.1255806557159023</v>
      </c>
      <c r="S31">
        <v>3.5176295331159615</v>
      </c>
      <c r="T31">
        <v>15.300186006956995</v>
      </c>
      <c r="U31">
        <v>7.693725975272681</v>
      </c>
      <c r="V31">
        <v>8.5685773288669207</v>
      </c>
      <c r="W31">
        <v>10.56189570266214</v>
      </c>
      <c r="X31">
        <v>11.170722589142633</v>
      </c>
      <c r="Y31">
        <v>11.502993707136596</v>
      </c>
      <c r="Z31">
        <v>7.8725884248104165</v>
      </c>
      <c r="AA31">
        <v>8.0395591117401004</v>
      </c>
      <c r="AB31">
        <v>7.6358937338916704</v>
      </c>
      <c r="AC31">
        <v>7.2514954276272725</v>
      </c>
      <c r="AE31" s="24"/>
    </row>
    <row r="32" spans="1:31">
      <c r="A32" t="s">
        <v>101</v>
      </c>
      <c r="B32">
        <v>15.693264630242831</v>
      </c>
      <c r="C32">
        <v>10.725807650956209</v>
      </c>
      <c r="D32">
        <v>14.323575083504002</v>
      </c>
      <c r="E32">
        <v>14.51430153581847</v>
      </c>
      <c r="F32">
        <v>18.983255489819427</v>
      </c>
      <c r="G32">
        <v>39.695925810173968</v>
      </c>
      <c r="H32">
        <v>17.981326080363267</v>
      </c>
      <c r="I32">
        <v>29.641180176501912</v>
      </c>
      <c r="J32">
        <v>16.830483018334121</v>
      </c>
      <c r="K32">
        <v>12.770967326354672</v>
      </c>
      <c r="L32">
        <v>15.173233855503996</v>
      </c>
      <c r="M32">
        <v>13.148825037992474</v>
      </c>
      <c r="N32">
        <v>10.431167214008388</v>
      </c>
      <c r="O32">
        <v>14.817769689317526</v>
      </c>
      <c r="P32">
        <v>34.044042848440917</v>
      </c>
      <c r="Q32">
        <v>10.007095857451432</v>
      </c>
      <c r="R32">
        <v>14.459041047678047</v>
      </c>
      <c r="S32">
        <v>6.5871179971400666</v>
      </c>
      <c r="T32">
        <v>27.883886736012819</v>
      </c>
      <c r="U32">
        <v>13.51102340620289</v>
      </c>
      <c r="V32">
        <v>16.911929080401968</v>
      </c>
      <c r="W32">
        <v>21.191817569411565</v>
      </c>
      <c r="X32">
        <v>22.352299639774944</v>
      </c>
      <c r="Y32">
        <v>21.840486800934769</v>
      </c>
      <c r="Z32">
        <v>16.595897746328621</v>
      </c>
      <c r="AA32">
        <v>15.862483491953483</v>
      </c>
      <c r="AB32">
        <v>15.174372767305467</v>
      </c>
      <c r="AC32">
        <v>14.946154341947564</v>
      </c>
      <c r="AE32" s="24"/>
    </row>
    <row r="33" spans="1:31">
      <c r="A33" t="s">
        <v>102</v>
      </c>
      <c r="B33">
        <v>35.555914683690446</v>
      </c>
      <c r="C33">
        <v>22.724628122475835</v>
      </c>
      <c r="D33">
        <v>28.616835671159425</v>
      </c>
      <c r="E33">
        <v>32.307712788965418</v>
      </c>
      <c r="F33">
        <v>41.309337671846841</v>
      </c>
      <c r="G33">
        <v>79.801200408332292</v>
      </c>
      <c r="H33">
        <v>38.449268767382861</v>
      </c>
      <c r="I33">
        <v>59.621893733530619</v>
      </c>
      <c r="J33">
        <v>36.570988563612389</v>
      </c>
      <c r="K33">
        <v>27.591043584432072</v>
      </c>
      <c r="L33">
        <v>31.880722155846918</v>
      </c>
      <c r="M33">
        <v>27.21848875466765</v>
      </c>
      <c r="N33">
        <v>22.461312611193627</v>
      </c>
      <c r="O33">
        <v>30.801304673898208</v>
      </c>
      <c r="P33">
        <v>68.197685584143926</v>
      </c>
      <c r="Q33">
        <v>20.065059689702629</v>
      </c>
      <c r="R33">
        <v>31.726499263168439</v>
      </c>
      <c r="S33">
        <v>13.851494453742001</v>
      </c>
      <c r="T33">
        <v>55.517610658185006</v>
      </c>
      <c r="U33">
        <v>27.825082071975139</v>
      </c>
      <c r="V33">
        <v>36.671996090447792</v>
      </c>
      <c r="W33">
        <v>46.386825094187081</v>
      </c>
      <c r="X33">
        <v>47.671218526925934</v>
      </c>
      <c r="Y33">
        <v>44.5398398922163</v>
      </c>
      <c r="Z33">
        <v>37.344178702730865</v>
      </c>
      <c r="AA33">
        <v>35.322805322856979</v>
      </c>
      <c r="AB33">
        <v>33.001652623860323</v>
      </c>
      <c r="AC33">
        <v>33.80659750369194</v>
      </c>
      <c r="AE33" s="24"/>
    </row>
    <row r="34" spans="1:31">
      <c r="A34" t="s">
        <v>103</v>
      </c>
      <c r="B34">
        <v>55.822110855117153</v>
      </c>
      <c r="C34">
        <v>34.983300080541596</v>
      </c>
      <c r="D34">
        <v>40.969001632520005</v>
      </c>
      <c r="E34">
        <v>50.737479344793549</v>
      </c>
      <c r="F34">
        <v>62.819533947883649</v>
      </c>
      <c r="G34">
        <v>113.56558463438711</v>
      </c>
      <c r="H34">
        <v>58.339128320276906</v>
      </c>
      <c r="I34">
        <v>82.602643761021199</v>
      </c>
      <c r="J34">
        <v>54.963453610337893</v>
      </c>
      <c r="K34">
        <v>41.164597894296747</v>
      </c>
      <c r="L34">
        <v>47.581911861714929</v>
      </c>
      <c r="M34">
        <v>39.359700776303278</v>
      </c>
      <c r="N34">
        <v>34.763800360153674</v>
      </c>
      <c r="O34">
        <v>44.706678150820231</v>
      </c>
      <c r="P34">
        <v>93.701241589241192</v>
      </c>
      <c r="Q34">
        <v>28.196455724009162</v>
      </c>
      <c r="R34">
        <v>48.1001449845268</v>
      </c>
      <c r="S34">
        <v>20.57686365855621</v>
      </c>
      <c r="T34">
        <v>80.514307524465792</v>
      </c>
      <c r="U34">
        <v>40.833501532257195</v>
      </c>
      <c r="V34">
        <v>55.252948793410091</v>
      </c>
      <c r="W34">
        <v>70.670166354155171</v>
      </c>
      <c r="X34">
        <v>70.570630199446768</v>
      </c>
      <c r="Y34">
        <v>63.278030790155931</v>
      </c>
      <c r="Z34">
        <v>57.469946531667148</v>
      </c>
      <c r="AA34">
        <v>52.058212574174931</v>
      </c>
      <c r="AB34">
        <v>50.550747087384828</v>
      </c>
      <c r="AC34">
        <v>51.764216134018291</v>
      </c>
      <c r="AE34" s="24"/>
    </row>
    <row r="35" spans="1:31">
      <c r="A35" t="s">
        <v>104</v>
      </c>
      <c r="B35">
        <v>80.43084087685051</v>
      </c>
      <c r="C35">
        <v>47.992414190105876</v>
      </c>
      <c r="D35">
        <v>54.95990826037329</v>
      </c>
      <c r="E35">
        <v>72.626597956443746</v>
      </c>
      <c r="F35">
        <v>87.416709802324334</v>
      </c>
      <c r="G35">
        <v>151.28285545658443</v>
      </c>
      <c r="H35">
        <v>82.26949557085382</v>
      </c>
      <c r="I35">
        <v>108.60741195959886</v>
      </c>
      <c r="J35">
        <v>78.096068103799823</v>
      </c>
      <c r="K35">
        <v>59.762676765623254</v>
      </c>
      <c r="L35">
        <v>66.635117943917308</v>
      </c>
      <c r="M35">
        <v>53.228658950187146</v>
      </c>
      <c r="N35">
        <v>49.270474747631532</v>
      </c>
      <c r="O35">
        <v>60.442383659002303</v>
      </c>
      <c r="P35">
        <v>123.39516930395162</v>
      </c>
      <c r="Q35">
        <v>38.365579800152126</v>
      </c>
      <c r="R35">
        <v>66.320318981239424</v>
      </c>
      <c r="S35">
        <v>28.962177474071719</v>
      </c>
      <c r="T35">
        <v>106.58387231299979</v>
      </c>
      <c r="U35">
        <v>56.601620976761481</v>
      </c>
      <c r="V35">
        <v>77.223385707749642</v>
      </c>
      <c r="W35">
        <v>99.618419134848381</v>
      </c>
      <c r="X35">
        <v>98.406562762667974</v>
      </c>
      <c r="Y35">
        <v>84.856989495849149</v>
      </c>
      <c r="Z35">
        <v>82.571567427849246</v>
      </c>
      <c r="AA35">
        <v>73.266957226494682</v>
      </c>
      <c r="AB35">
        <v>71.21634974401664</v>
      </c>
      <c r="AC35">
        <v>75.30104176137543</v>
      </c>
      <c r="AE35" s="24"/>
    </row>
    <row r="36" spans="1:31">
      <c r="A36" t="s">
        <v>105</v>
      </c>
      <c r="B36">
        <v>116.15703975311999</v>
      </c>
      <c r="C36">
        <v>68.15361668354906</v>
      </c>
      <c r="D36">
        <v>75.089551954831904</v>
      </c>
      <c r="E36">
        <v>104.08954658490568</v>
      </c>
      <c r="F36">
        <v>124.07755308228585</v>
      </c>
      <c r="G36">
        <v>202.27611031444164</v>
      </c>
      <c r="H36">
        <v>115.34036014012075</v>
      </c>
      <c r="I36">
        <v>143.39931931973285</v>
      </c>
      <c r="J36">
        <v>110.17681264068032</v>
      </c>
      <c r="K36">
        <v>84.112006175999966</v>
      </c>
      <c r="L36">
        <v>93.278976706862935</v>
      </c>
      <c r="M36">
        <v>73.072724933004196</v>
      </c>
      <c r="N36">
        <v>71.049701736758507</v>
      </c>
      <c r="O36">
        <v>82.664682061430881</v>
      </c>
      <c r="P36">
        <v>161.82641692284105</v>
      </c>
      <c r="Q36">
        <v>52.763889581514128</v>
      </c>
      <c r="R36">
        <v>93.779897042075845</v>
      </c>
      <c r="S36">
        <v>42.9075516911901</v>
      </c>
      <c r="T36">
        <v>143.75053630977445</v>
      </c>
      <c r="U36">
        <v>79.966710876478004</v>
      </c>
      <c r="V36">
        <v>107.87209542367526</v>
      </c>
      <c r="W36">
        <v>141.65849473748523</v>
      </c>
      <c r="X36">
        <v>135.1046620841629</v>
      </c>
      <c r="Y36">
        <v>113.2983072915662</v>
      </c>
      <c r="Z36">
        <v>118.72772958725014</v>
      </c>
      <c r="AA36">
        <v>102.85510941786491</v>
      </c>
      <c r="AB36">
        <v>102.40310088732016</v>
      </c>
      <c r="AC36">
        <v>109.4436266423243</v>
      </c>
      <c r="AE36" s="24"/>
    </row>
    <row r="37" spans="1:31">
      <c r="A37" t="s">
        <v>106</v>
      </c>
      <c r="B37">
        <v>168.06232745736611</v>
      </c>
      <c r="C37">
        <v>99.689026094100157</v>
      </c>
      <c r="D37">
        <v>108.07336014836675</v>
      </c>
      <c r="E37">
        <v>147.00331039672807</v>
      </c>
      <c r="F37">
        <v>175.81140639061633</v>
      </c>
      <c r="G37">
        <v>272.71348136829943</v>
      </c>
      <c r="H37">
        <v>160.26305512098813</v>
      </c>
      <c r="I37">
        <v>194.98822990295523</v>
      </c>
      <c r="J37">
        <v>152.27310676432541</v>
      </c>
      <c r="K37">
        <v>117.03999178554905</v>
      </c>
      <c r="L37">
        <v>131.72847142424877</v>
      </c>
      <c r="M37">
        <v>100.00015149816521</v>
      </c>
      <c r="N37">
        <v>100.74210428609275</v>
      </c>
      <c r="O37">
        <v>116.00485092008302</v>
      </c>
      <c r="P37">
        <v>215.40830619022989</v>
      </c>
      <c r="Q37">
        <v>74.869496538484796</v>
      </c>
      <c r="R37">
        <v>129.20887686222463</v>
      </c>
      <c r="S37">
        <v>62.526441568328131</v>
      </c>
      <c r="T37">
        <v>199.89481820033424</v>
      </c>
      <c r="U37">
        <v>116.70636317533372</v>
      </c>
      <c r="V37">
        <v>148.19089354602465</v>
      </c>
      <c r="W37">
        <v>194.49715655199176</v>
      </c>
      <c r="X37">
        <v>185.96399293191448</v>
      </c>
      <c r="Y37">
        <v>157.75441475299786</v>
      </c>
      <c r="Z37">
        <v>168.04757562713138</v>
      </c>
      <c r="AA37">
        <v>142.99588216767458</v>
      </c>
      <c r="AB37">
        <v>148.30069259287899</v>
      </c>
      <c r="AC37">
        <v>158.15205460991939</v>
      </c>
      <c r="AE37" s="24"/>
    </row>
    <row r="38" spans="1:31">
      <c r="A38" t="s">
        <v>107</v>
      </c>
      <c r="B38">
        <v>1042.2298839290054</v>
      </c>
      <c r="C38">
        <v>831.94080316816633</v>
      </c>
      <c r="D38">
        <v>760.1222295425307</v>
      </c>
      <c r="E38">
        <v>1068.0879565339796</v>
      </c>
      <c r="F38">
        <v>895.28642111059526</v>
      </c>
      <c r="G38">
        <v>951.74425259264785</v>
      </c>
      <c r="H38">
        <v>1079.7951737256565</v>
      </c>
      <c r="I38">
        <v>953.19295875123714</v>
      </c>
      <c r="J38">
        <v>1006.2453448245369</v>
      </c>
      <c r="K38">
        <v>1055.4094112088483</v>
      </c>
      <c r="L38">
        <v>841.66223036881945</v>
      </c>
      <c r="M38">
        <v>951.56307121604948</v>
      </c>
      <c r="N38">
        <v>936.13771585251322</v>
      </c>
      <c r="O38">
        <v>921.81642399113321</v>
      </c>
      <c r="P38">
        <v>980.86295312201923</v>
      </c>
      <c r="Q38">
        <v>801.3077214501692</v>
      </c>
      <c r="R38">
        <v>1039.8879272549141</v>
      </c>
      <c r="S38">
        <v>772.90823195481107</v>
      </c>
      <c r="T38">
        <v>836.20842141927665</v>
      </c>
      <c r="U38">
        <v>760.44242311106495</v>
      </c>
      <c r="V38">
        <v>1048.7515845365801</v>
      </c>
      <c r="W38">
        <v>1011.7413755935883</v>
      </c>
      <c r="X38">
        <v>925.71599989891024</v>
      </c>
      <c r="Y38">
        <v>817.65322956467412</v>
      </c>
      <c r="Z38">
        <v>1033.7261171482771</v>
      </c>
      <c r="AA38">
        <v>1022.1319923988063</v>
      </c>
      <c r="AB38">
        <v>901.7774504194922</v>
      </c>
      <c r="AC38">
        <v>977.47164743604696</v>
      </c>
      <c r="AE38" s="24"/>
    </row>
    <row r="39" spans="1:31">
      <c r="A39" t="s">
        <v>215</v>
      </c>
      <c r="B39">
        <v>1921.786820686729</v>
      </c>
      <c r="C39">
        <v>1773.5527504149113</v>
      </c>
      <c r="D39">
        <v>1951.9970646499839</v>
      </c>
      <c r="E39">
        <v>1897.1847707741454</v>
      </c>
      <c r="F39">
        <v>2004.8356672205339</v>
      </c>
      <c r="G39">
        <v>1996.6079444929082</v>
      </c>
      <c r="H39">
        <v>2007.4208534576437</v>
      </c>
      <c r="I39">
        <v>1939.2867992425302</v>
      </c>
      <c r="J39">
        <v>2019.0033034384298</v>
      </c>
      <c r="K39">
        <v>1934.1451856661545</v>
      </c>
      <c r="L39">
        <v>1997.2447481797897</v>
      </c>
      <c r="M39">
        <v>2003.5275764774372</v>
      </c>
      <c r="N39">
        <v>1831.3899882389437</v>
      </c>
      <c r="O39">
        <v>1928.5151307547576</v>
      </c>
      <c r="P39">
        <v>1922.0279595741849</v>
      </c>
      <c r="Q39">
        <v>1935.3032668512344</v>
      </c>
      <c r="R39">
        <v>1930.9557604742126</v>
      </c>
      <c r="S39">
        <v>1913.0844439983396</v>
      </c>
      <c r="T39">
        <v>1899.2258307612249</v>
      </c>
      <c r="U39">
        <v>1679.4932881541276</v>
      </c>
      <c r="V39">
        <v>1947.2468749896152</v>
      </c>
      <c r="W39">
        <v>1935.0529609273538</v>
      </c>
      <c r="X39">
        <v>1897.4718080945634</v>
      </c>
      <c r="Y39">
        <v>1777.0843336621738</v>
      </c>
      <c r="Z39">
        <v>1956.0705450923024</v>
      </c>
      <c r="AA39">
        <v>1863.696620745292</v>
      </c>
      <c r="AB39">
        <v>1899.5897595297947</v>
      </c>
      <c r="AC39">
        <v>1914.1353812762316</v>
      </c>
      <c r="AE39" s="24"/>
    </row>
    <row r="40" spans="1:31">
      <c r="A40" t="s">
        <v>91</v>
      </c>
      <c r="B40">
        <v>59.272741204347852</v>
      </c>
      <c r="C40">
        <v>37.113262282938756</v>
      </c>
      <c r="D40">
        <v>45.616335953047184</v>
      </c>
      <c r="E40">
        <v>53.989457226390961</v>
      </c>
      <c r="F40">
        <v>67.8911098422723</v>
      </c>
      <c r="G40">
        <v>127.67930035423009</v>
      </c>
      <c r="H40">
        <v>63.963384614191042</v>
      </c>
      <c r="I40">
        <v>94.0107874900621</v>
      </c>
      <c r="J40">
        <v>60.477374749548012</v>
      </c>
      <c r="K40">
        <v>45.087339633857525</v>
      </c>
      <c r="L40">
        <v>52.087427275437719</v>
      </c>
      <c r="M40">
        <v>43.680443603804321</v>
      </c>
      <c r="N40">
        <v>37.62980762382098</v>
      </c>
      <c r="O40">
        <v>49.015447053501028</v>
      </c>
      <c r="P40">
        <v>106.5023619399296</v>
      </c>
      <c r="Q40">
        <v>30.894401999025376</v>
      </c>
      <c r="R40">
        <v>51.422021765492239</v>
      </c>
      <c r="S40">
        <v>22.701572792310024</v>
      </c>
      <c r="T40">
        <v>89.09944995998616</v>
      </c>
      <c r="U40">
        <v>46.118003924814921</v>
      </c>
      <c r="V40">
        <v>59.640667290993704</v>
      </c>
      <c r="W40">
        <v>76.258562738324855</v>
      </c>
      <c r="X40">
        <v>76.610356158319689</v>
      </c>
      <c r="Y40">
        <v>71.366241820611819</v>
      </c>
      <c r="Z40">
        <v>60.757634410313614</v>
      </c>
      <c r="AA40">
        <v>56.857909490942802</v>
      </c>
      <c r="AB40">
        <v>53.772887713525989</v>
      </c>
      <c r="AC40">
        <v>55.679391054357502</v>
      </c>
      <c r="AE40" s="24"/>
    </row>
    <row r="41" spans="1:31">
      <c r="A41" t="s">
        <v>108</v>
      </c>
      <c r="B41">
        <v>0.35719113473575614</v>
      </c>
      <c r="C41">
        <v>0.15771012167665652</v>
      </c>
      <c r="D41">
        <v>0.10948840610838691</v>
      </c>
      <c r="E41">
        <v>0.36646801808198837</v>
      </c>
      <c r="F41">
        <v>0.27453500723426555</v>
      </c>
      <c r="G41">
        <v>0.34421163221338441</v>
      </c>
      <c r="H41">
        <v>0.3350182562200964</v>
      </c>
      <c r="I41">
        <v>0.37138196328478135</v>
      </c>
      <c r="J41">
        <v>0.33144964182960746</v>
      </c>
      <c r="K41">
        <v>0.28649726444883072</v>
      </c>
      <c r="L41">
        <v>0.10815917835053039</v>
      </c>
      <c r="M41">
        <v>0.12375771279120691</v>
      </c>
      <c r="N41">
        <v>0.20821350900773178</v>
      </c>
      <c r="O41">
        <v>0.17520273511003487</v>
      </c>
      <c r="P41">
        <v>0.41102580204338751</v>
      </c>
      <c r="Q41">
        <v>8.743931659472412E-2</v>
      </c>
      <c r="R41">
        <v>0.27678674324379926</v>
      </c>
      <c r="S41">
        <v>5.790966391112784E-2</v>
      </c>
      <c r="T41">
        <v>0.1751377400452272</v>
      </c>
      <c r="U41">
        <v>8.849412122671009E-2</v>
      </c>
      <c r="V41">
        <v>0.33381067533962899</v>
      </c>
      <c r="W41">
        <v>0.45000372006631045</v>
      </c>
      <c r="X41">
        <v>0.32029820247967955</v>
      </c>
      <c r="Y41">
        <v>0.18808058326700478</v>
      </c>
      <c r="Z41">
        <v>0.39986466914850871</v>
      </c>
      <c r="AA41">
        <v>0.32312294258071095</v>
      </c>
      <c r="AB41">
        <v>0.26665057677711346</v>
      </c>
      <c r="AC41">
        <v>0.34202527324369469</v>
      </c>
      <c r="AE41" s="24"/>
    </row>
    <row r="42" spans="1:31">
      <c r="A42" t="s">
        <v>92</v>
      </c>
      <c r="B42">
        <v>5.3421643125631482</v>
      </c>
      <c r="C42">
        <v>0.25351036536292126</v>
      </c>
      <c r="D42">
        <v>0.24849268376291364</v>
      </c>
      <c r="E42">
        <v>0.88494207146228188</v>
      </c>
      <c r="F42">
        <v>0.76630380621476091</v>
      </c>
      <c r="G42">
        <v>1.0558061009117183</v>
      </c>
      <c r="H42">
        <v>0.80780961100894511</v>
      </c>
      <c r="I42">
        <v>1.0452440669360124</v>
      </c>
      <c r="J42">
        <v>0.76620564595078278</v>
      </c>
      <c r="K42">
        <v>0.66008541881819716</v>
      </c>
      <c r="L42">
        <v>0.22251666435770812</v>
      </c>
      <c r="M42">
        <v>0.28778800687475775</v>
      </c>
      <c r="N42">
        <v>0.43007706641345861</v>
      </c>
      <c r="O42">
        <v>0.45498602974429053</v>
      </c>
      <c r="P42">
        <v>1.2143054689226183</v>
      </c>
      <c r="Q42">
        <v>0.18515281803959868</v>
      </c>
      <c r="R42">
        <v>0.66335863440704823</v>
      </c>
      <c r="S42">
        <v>0.12145367005396263</v>
      </c>
      <c r="T42">
        <v>0.411400412581723</v>
      </c>
      <c r="U42">
        <v>0.18528352613043933</v>
      </c>
      <c r="V42">
        <v>0.6861206683726685</v>
      </c>
      <c r="W42">
        <v>1.0405101799141057</v>
      </c>
      <c r="X42">
        <v>0.55446965033683693</v>
      </c>
      <c r="Y42">
        <v>0.32221880439982709</v>
      </c>
      <c r="Z42">
        <v>0.60547937648679784</v>
      </c>
      <c r="AA42">
        <v>0.50664329265321639</v>
      </c>
      <c r="AB42">
        <v>0.32837941986013175</v>
      </c>
      <c r="AC42">
        <v>0.44797063456493386</v>
      </c>
      <c r="AE42" s="24"/>
    </row>
    <row r="43" spans="1:31">
      <c r="A43" t="s">
        <v>110</v>
      </c>
      <c r="B43">
        <v>67.321196451259866</v>
      </c>
      <c r="C43">
        <v>21.770997501593495</v>
      </c>
      <c r="D43">
        <v>17.743493922966756</v>
      </c>
      <c r="E43">
        <v>67.070232449564188</v>
      </c>
      <c r="F43">
        <v>52.937070314710198</v>
      </c>
      <c r="G43">
        <v>200.20645044373933</v>
      </c>
      <c r="H43">
        <v>76.487747469154414</v>
      </c>
      <c r="I43">
        <v>124.12876373461319</v>
      </c>
      <c r="J43">
        <v>71.266288285118506</v>
      </c>
      <c r="K43">
        <v>59.27585068649087</v>
      </c>
      <c r="L43">
        <v>32.579864632055418</v>
      </c>
      <c r="M43">
        <v>48.764639916403866</v>
      </c>
      <c r="N43">
        <v>45.734296908286652</v>
      </c>
      <c r="O43">
        <v>39.626543200116394</v>
      </c>
      <c r="P43">
        <v>154.16319376660095</v>
      </c>
      <c r="Q43">
        <v>14.944497369033826</v>
      </c>
      <c r="R43">
        <v>64.704344394180353</v>
      </c>
      <c r="S43">
        <v>14.224940993117547</v>
      </c>
      <c r="T43">
        <v>46.449676314236747</v>
      </c>
      <c r="U43">
        <v>25.284626515072389</v>
      </c>
      <c r="V43">
        <v>80.192125047875081</v>
      </c>
      <c r="W43">
        <v>101.19150499577373</v>
      </c>
      <c r="X43">
        <v>102.68138401709186</v>
      </c>
      <c r="Y43">
        <v>104.67587396791303</v>
      </c>
      <c r="Z43">
        <v>68.867913142812142</v>
      </c>
      <c r="AA43">
        <v>80.932960952545429</v>
      </c>
      <c r="AB43">
        <v>38.973758993352334</v>
      </c>
      <c r="AC43">
        <v>56.990536240419246</v>
      </c>
      <c r="AE43" s="24"/>
    </row>
    <row r="44" spans="1:31">
      <c r="A44" t="s">
        <v>109</v>
      </c>
      <c r="B44">
        <v>8.9005264664236332</v>
      </c>
      <c r="C44">
        <v>3.0434625849727333</v>
      </c>
      <c r="D44">
        <v>3.8324811886290213</v>
      </c>
      <c r="E44">
        <v>8.3474497965234757</v>
      </c>
      <c r="F44">
        <v>8.2249925129187744</v>
      </c>
      <c r="G44">
        <v>24.22073336021332</v>
      </c>
      <c r="H44">
        <v>10.774813729864263</v>
      </c>
      <c r="I44">
        <v>17.935081391754249</v>
      </c>
      <c r="J44">
        <v>9.9049866236635751</v>
      </c>
      <c r="K44">
        <v>8.0248942228814339</v>
      </c>
      <c r="L44">
        <v>2.8270797713816673</v>
      </c>
      <c r="M44">
        <v>4.1159406662345441</v>
      </c>
      <c r="N44">
        <v>5.5937953530834994</v>
      </c>
      <c r="O44">
        <v>6.6608305227481353</v>
      </c>
      <c r="P44">
        <v>15.119272230255861</v>
      </c>
      <c r="Q44">
        <v>2.6733038066857318</v>
      </c>
      <c r="R44">
        <v>8.9910799005636726</v>
      </c>
      <c r="S44">
        <v>2.2259915006482074</v>
      </c>
      <c r="T44">
        <v>11.240322682494931</v>
      </c>
      <c r="U44">
        <v>4.4391921893178665</v>
      </c>
      <c r="V44">
        <v>11.604546383925438</v>
      </c>
      <c r="W44">
        <v>12.953080468134521</v>
      </c>
      <c r="X44">
        <v>9.9270851483231777</v>
      </c>
      <c r="Y44">
        <v>13.453686054034941</v>
      </c>
      <c r="Z44">
        <v>8.1330363185044465</v>
      </c>
      <c r="AA44">
        <v>11.597403638946284</v>
      </c>
      <c r="AB44">
        <v>5.2301424425283232</v>
      </c>
      <c r="AC44">
        <v>6.4255925987102396</v>
      </c>
      <c r="AE44" s="24"/>
    </row>
    <row r="45" spans="1:31">
      <c r="A45" s="23" t="s">
        <v>217</v>
      </c>
      <c r="AE45" s="17"/>
    </row>
    <row r="46" spans="1:31">
      <c r="A46" t="s">
        <v>93</v>
      </c>
      <c r="B46">
        <v>2.7659544210309527E-4</v>
      </c>
      <c r="C46">
        <v>4.700222940469837E-3</v>
      </c>
      <c r="D46">
        <v>6.2324676842061513E-2</v>
      </c>
      <c r="E46">
        <v>9.6690421747016903E-4</v>
      </c>
      <c r="H46">
        <v>4.138787231228851E-4</v>
      </c>
      <c r="I46">
        <v>1.3790321659475286E-4</v>
      </c>
      <c r="J46">
        <v>6.8923429407605381E-4</v>
      </c>
      <c r="K46">
        <v>2.6180544275110152E-3</v>
      </c>
      <c r="L46">
        <v>5.5094370204517202E-4</v>
      </c>
      <c r="M46">
        <v>1.1064245425363758E-3</v>
      </c>
      <c r="N46">
        <v>1.3858663896992393E-4</v>
      </c>
      <c r="O46">
        <v>4.2357865899743441E-2</v>
      </c>
      <c r="P46">
        <v>2.7830774809220493E-3</v>
      </c>
      <c r="Q46">
        <v>4.1831205728566466E-4</v>
      </c>
      <c r="S46">
        <v>1.6800670042214571E-3</v>
      </c>
      <c r="T46">
        <v>5.471350545495115E-3</v>
      </c>
      <c r="U46">
        <v>1.1329536092117246E-3</v>
      </c>
      <c r="V46">
        <v>0.52432874212260383</v>
      </c>
      <c r="W46">
        <v>7.1849716724360522E-3</v>
      </c>
      <c r="X46">
        <v>7.0252746883004628E-4</v>
      </c>
      <c r="Y46">
        <v>4.2040348201919877E-4</v>
      </c>
      <c r="Z46">
        <v>2.795269884935799E-4</v>
      </c>
      <c r="AA46">
        <v>0.60272277723940781</v>
      </c>
      <c r="AB46">
        <v>0.75131771591114638</v>
      </c>
      <c r="AC46">
        <v>6.5864034459182416E-2</v>
      </c>
      <c r="AD46">
        <v>6.9139747604175729E-4</v>
      </c>
      <c r="AE46" s="24"/>
    </row>
    <row r="47" spans="1:31">
      <c r="A47" t="s">
        <v>94</v>
      </c>
      <c r="B47">
        <v>1.8200565946988851</v>
      </c>
      <c r="C47">
        <v>1.5277552303518183</v>
      </c>
      <c r="D47">
        <v>2.607826588478924</v>
      </c>
      <c r="E47">
        <v>2.3308250940013053</v>
      </c>
      <c r="F47">
        <v>1.6836771237535668</v>
      </c>
      <c r="G47">
        <v>1.6119401886266727</v>
      </c>
      <c r="H47">
        <v>2.379085915766709</v>
      </c>
      <c r="I47">
        <v>2.1195322457955306</v>
      </c>
      <c r="J47">
        <v>2.0099456516866412</v>
      </c>
      <c r="K47">
        <v>1.1638098358385875</v>
      </c>
      <c r="L47">
        <v>1.620169137986246</v>
      </c>
      <c r="M47">
        <v>1.3879774419299065</v>
      </c>
      <c r="N47">
        <v>2.0418668778174633</v>
      </c>
      <c r="O47">
        <v>2.1382026920522792</v>
      </c>
      <c r="P47">
        <v>0.85054375586154585</v>
      </c>
      <c r="Q47">
        <v>1.7986185032355999</v>
      </c>
      <c r="R47">
        <v>1.0439581122756494</v>
      </c>
      <c r="S47">
        <v>2.0145668141664776</v>
      </c>
      <c r="T47">
        <v>1.844011739187154</v>
      </c>
      <c r="U47">
        <v>0.59044978371879298</v>
      </c>
      <c r="V47">
        <v>3.6766651112038136</v>
      </c>
      <c r="W47">
        <v>1.5777978318293602</v>
      </c>
      <c r="X47">
        <v>2.5738603892918603</v>
      </c>
      <c r="Y47">
        <v>2.9314663539327519</v>
      </c>
      <c r="Z47">
        <v>1.4080957367488647</v>
      </c>
      <c r="AA47">
        <v>2.9919809154346213</v>
      </c>
      <c r="AB47">
        <v>3.6848114753913039</v>
      </c>
      <c r="AC47">
        <v>1.443625308216719</v>
      </c>
      <c r="AD47">
        <v>2.0425919991182138</v>
      </c>
      <c r="AE47" s="24"/>
    </row>
    <row r="48" spans="1:31">
      <c r="A48" t="s">
        <v>95</v>
      </c>
      <c r="B48">
        <v>9.6090436586869811E-3</v>
      </c>
      <c r="C48">
        <v>4.9542328064815531E-2</v>
      </c>
      <c r="D48">
        <v>0.16196579435058922</v>
      </c>
      <c r="E48">
        <v>2.0456875041051949E-2</v>
      </c>
      <c r="F48">
        <v>2.9284087057985287E-2</v>
      </c>
      <c r="G48">
        <v>9.0842971621764163E-3</v>
      </c>
      <c r="H48">
        <v>1.2107333178473123E-2</v>
      </c>
      <c r="I48">
        <v>9.3288155798020977E-3</v>
      </c>
      <c r="J48">
        <v>1.1089100334939704E-2</v>
      </c>
      <c r="K48">
        <v>8.0614203971696996E-3</v>
      </c>
      <c r="L48">
        <v>1.6631562204813904E-2</v>
      </c>
      <c r="M48">
        <v>4.0131735192552621E-2</v>
      </c>
      <c r="N48">
        <v>1.188018087667988E-2</v>
      </c>
      <c r="O48">
        <v>8.809681813459895E-2</v>
      </c>
      <c r="P48">
        <v>6.5914175300591057E-2</v>
      </c>
      <c r="Q48">
        <v>9.9014478210549747E-3</v>
      </c>
      <c r="R48">
        <v>6.8648680270656341E-3</v>
      </c>
      <c r="S48">
        <v>4.9143439371409275E-2</v>
      </c>
      <c r="T48">
        <v>2.5499878650347932E-2</v>
      </c>
      <c r="U48">
        <v>3.9819523852961079E-2</v>
      </c>
      <c r="V48">
        <v>0.44494589438712034</v>
      </c>
      <c r="W48">
        <v>1.1236322045522239E-2</v>
      </c>
      <c r="X48">
        <v>1.9616045684703962E-2</v>
      </c>
      <c r="Y48">
        <v>1.4485724112958176E-2</v>
      </c>
      <c r="Z48">
        <v>9.6336549591002959E-3</v>
      </c>
      <c r="AA48">
        <v>0.44787307392398396</v>
      </c>
      <c r="AB48">
        <v>0.58168838015035296</v>
      </c>
      <c r="AC48">
        <v>0.13943590760732483</v>
      </c>
      <c r="AD48">
        <v>2.6862203100301657E-2</v>
      </c>
      <c r="AE48" s="24"/>
    </row>
    <row r="49" spans="1:31">
      <c r="A49" t="s">
        <v>96</v>
      </c>
      <c r="B49">
        <v>8.1149814344216725E-2</v>
      </c>
      <c r="C49">
        <v>0.32509434840696455</v>
      </c>
      <c r="D49">
        <v>0.49467941943783056</v>
      </c>
      <c r="E49">
        <v>0.17905005190246828</v>
      </c>
      <c r="F49">
        <v>0.20283658490021073</v>
      </c>
      <c r="G49">
        <v>7.5322427495928199E-2</v>
      </c>
      <c r="H49">
        <v>0.13865874744230863</v>
      </c>
      <c r="I49">
        <v>8.9680512271003404E-2</v>
      </c>
      <c r="J49">
        <v>8.9641165305371154E-2</v>
      </c>
      <c r="K49">
        <v>3.9474650216200384E-2</v>
      </c>
      <c r="L49">
        <v>0.16660290823484339</v>
      </c>
      <c r="M49">
        <v>0.36363584618351824</v>
      </c>
      <c r="N49">
        <v>9.9619549903300242E-2</v>
      </c>
      <c r="O49">
        <v>0.30964086046375877</v>
      </c>
      <c r="P49">
        <v>0.40911920083149417</v>
      </c>
      <c r="Q49">
        <v>9.3298695020507555E-2</v>
      </c>
      <c r="R49">
        <v>5.9154786065927313E-2</v>
      </c>
      <c r="S49">
        <v>0.31555785661655622</v>
      </c>
      <c r="T49">
        <v>0.14821709900023028</v>
      </c>
      <c r="U49">
        <v>0.30465155500419561</v>
      </c>
      <c r="V49">
        <v>1.0226070955450584</v>
      </c>
      <c r="W49">
        <v>8.4724045681832741E-2</v>
      </c>
      <c r="X49">
        <v>0.1446535444777555</v>
      </c>
      <c r="Y49">
        <v>0.11552569181513767</v>
      </c>
      <c r="Z49">
        <v>0.1043811231432744</v>
      </c>
      <c r="AA49">
        <v>0.96635928348552869</v>
      </c>
      <c r="AB49">
        <v>1.216434029081656</v>
      </c>
      <c r="AC49">
        <v>0.34333950306236005</v>
      </c>
      <c r="AD49">
        <v>0.19697346768644519</v>
      </c>
      <c r="AE49" s="24"/>
    </row>
    <row r="50" spans="1:31">
      <c r="A50" t="s">
        <v>97</v>
      </c>
      <c r="B50">
        <v>0.54493578406457666</v>
      </c>
      <c r="C50">
        <v>1.5814558144661177</v>
      </c>
      <c r="D50">
        <v>1.1839537839627028</v>
      </c>
      <c r="E50">
        <v>1.0386329514802881</v>
      </c>
      <c r="F50">
        <v>1.0194190103319201</v>
      </c>
      <c r="G50">
        <v>0.59839495702689938</v>
      </c>
      <c r="H50">
        <v>0.7928872025527125</v>
      </c>
      <c r="I50">
        <v>0.62619115746122211</v>
      </c>
      <c r="J50">
        <v>0.63902212438364892</v>
      </c>
      <c r="K50">
        <v>0.27142424495940604</v>
      </c>
      <c r="L50">
        <v>0.84599373482833351</v>
      </c>
      <c r="M50">
        <v>1.7075609775488281</v>
      </c>
      <c r="N50">
        <v>0.70465056785892777</v>
      </c>
      <c r="O50">
        <v>1.0148723423012518</v>
      </c>
      <c r="P50">
        <v>1.668237403524244</v>
      </c>
      <c r="Q50">
        <v>0.71112041654846325</v>
      </c>
      <c r="R50">
        <v>0.42361988196213224</v>
      </c>
      <c r="S50">
        <v>1.5542962383758989</v>
      </c>
      <c r="T50">
        <v>0.73070074220535142</v>
      </c>
      <c r="U50">
        <v>1.6113313654816381</v>
      </c>
      <c r="V50">
        <v>1.725286119863658</v>
      </c>
      <c r="W50">
        <v>0.55371408367170061</v>
      </c>
      <c r="X50">
        <v>0.84018766508800857</v>
      </c>
      <c r="Y50">
        <v>0.82470725962898361</v>
      </c>
      <c r="Z50">
        <v>0.53374452440579623</v>
      </c>
      <c r="AA50">
        <v>1.2202098401848218</v>
      </c>
      <c r="AB50">
        <v>1.3396376606323073</v>
      </c>
      <c r="AC50">
        <v>0.7291346877986703</v>
      </c>
      <c r="AD50">
        <v>1.228832558976416</v>
      </c>
      <c r="AE50" s="24"/>
    </row>
    <row r="51" spans="1:31">
      <c r="A51" t="s">
        <v>98</v>
      </c>
      <c r="B51">
        <v>0.50048126085600331</v>
      </c>
      <c r="C51">
        <v>1.6325710216560958</v>
      </c>
      <c r="D51">
        <v>0.86077421434851553</v>
      </c>
      <c r="E51">
        <v>0.38484248705265001</v>
      </c>
      <c r="F51">
        <v>1.0407254062354789</v>
      </c>
      <c r="G51">
        <v>0.40398458957462713</v>
      </c>
      <c r="H51">
        <v>0.56481153200922796</v>
      </c>
      <c r="I51">
        <v>0.36367020767879449</v>
      </c>
      <c r="J51">
        <v>0.59614212152483637</v>
      </c>
      <c r="K51">
        <v>0.25170842819861733</v>
      </c>
      <c r="L51">
        <v>0.84152727006314565</v>
      </c>
      <c r="M51">
        <v>1.6499112158324287</v>
      </c>
      <c r="N51">
        <v>0.57661508849479171</v>
      </c>
      <c r="O51">
        <v>0.93499283554385582</v>
      </c>
      <c r="P51">
        <v>1.9577065867805434</v>
      </c>
      <c r="Q51">
        <v>0.60825676896920156</v>
      </c>
      <c r="R51">
        <v>0.39807474803574128</v>
      </c>
      <c r="S51">
        <v>1.7048088941761166</v>
      </c>
      <c r="T51">
        <v>0.75077408413055013</v>
      </c>
      <c r="U51">
        <v>1.3569721355486621</v>
      </c>
      <c r="V51">
        <v>0.99717147903341341</v>
      </c>
      <c r="W51">
        <v>0.38621954205677672</v>
      </c>
      <c r="X51">
        <v>0.64640865384636692</v>
      </c>
      <c r="Y51">
        <v>0.69457322721620651</v>
      </c>
      <c r="Z51">
        <v>0.53389934173557796</v>
      </c>
      <c r="AA51">
        <v>0.82375594604966029</v>
      </c>
      <c r="AB51">
        <v>0.77438044882426216</v>
      </c>
      <c r="AC51">
        <v>0.6321448024021552</v>
      </c>
      <c r="AD51">
        <v>0.7445875522890687</v>
      </c>
      <c r="AE51" s="24"/>
    </row>
    <row r="52" spans="1:31">
      <c r="A52" t="s">
        <v>99</v>
      </c>
      <c r="B52">
        <v>5.1250106464709848</v>
      </c>
      <c r="C52">
        <v>11.415336109874183</v>
      </c>
      <c r="D52">
        <v>6.8274899518488743</v>
      </c>
      <c r="E52">
        <v>8.8396407247174817</v>
      </c>
      <c r="F52">
        <v>7.4579777834610237</v>
      </c>
      <c r="G52">
        <v>4.9354043882836214</v>
      </c>
      <c r="H52">
        <v>7.2683875056196827</v>
      </c>
      <c r="I52">
        <v>5.7781446606623144</v>
      </c>
      <c r="J52">
        <v>5.5913725561351013</v>
      </c>
      <c r="K52">
        <v>2.4926958569494588</v>
      </c>
      <c r="L52">
        <v>6.8339247510383663</v>
      </c>
      <c r="M52">
        <v>9.9398405400562808</v>
      </c>
      <c r="N52">
        <v>5.4574004727891419</v>
      </c>
      <c r="O52">
        <v>6.4501067513838741</v>
      </c>
      <c r="P52">
        <v>11.37252392472778</v>
      </c>
      <c r="Q52">
        <v>6.1064443160845006</v>
      </c>
      <c r="R52">
        <v>2.9281281838372695</v>
      </c>
      <c r="S52">
        <v>11.240671519142621</v>
      </c>
      <c r="T52">
        <v>5.4768514610255359</v>
      </c>
      <c r="U52">
        <v>12.443370865772827</v>
      </c>
      <c r="V52">
        <v>14.506870525084897</v>
      </c>
      <c r="W52">
        <v>4.1838757440001073</v>
      </c>
      <c r="X52">
        <v>7.3605891074532686</v>
      </c>
      <c r="Y52">
        <v>7.2742747779376664</v>
      </c>
      <c r="Z52">
        <v>4.3539086074593802</v>
      </c>
      <c r="AA52">
        <v>6.5826350391396051</v>
      </c>
      <c r="AB52">
        <v>7.3592289920769609</v>
      </c>
      <c r="AC52">
        <v>4.1027975262633101</v>
      </c>
      <c r="AD52">
        <v>9.0987398833101789</v>
      </c>
      <c r="AE52" s="24"/>
    </row>
    <row r="53" spans="1:31">
      <c r="A53" t="s">
        <v>100</v>
      </c>
      <c r="B53">
        <v>6.0221138874714768</v>
      </c>
      <c r="C53">
        <v>11.637065699024607</v>
      </c>
      <c r="D53">
        <v>7.8863643344005769</v>
      </c>
      <c r="E53">
        <v>10.72744788151339</v>
      </c>
      <c r="F53">
        <v>7.3288255116313188</v>
      </c>
      <c r="G53">
        <v>6.0585617467107911</v>
      </c>
      <c r="H53">
        <v>8.6758856891236888</v>
      </c>
      <c r="I53">
        <v>7.2269924329256279</v>
      </c>
      <c r="J53">
        <v>6.6714880722144958</v>
      </c>
      <c r="K53">
        <v>2.8591937352932648</v>
      </c>
      <c r="L53">
        <v>7.3501345951890968</v>
      </c>
      <c r="M53">
        <v>9.4041674885145117</v>
      </c>
      <c r="N53">
        <v>5.9981429593930935</v>
      </c>
      <c r="O53">
        <v>7.5750127708173833</v>
      </c>
      <c r="P53">
        <v>11.218912408247878</v>
      </c>
      <c r="Q53">
        <v>7.0569568935815195</v>
      </c>
      <c r="R53">
        <v>3.5600289390556887</v>
      </c>
      <c r="S53">
        <v>12.267918319476388</v>
      </c>
      <c r="T53">
        <v>5.901766680545629</v>
      </c>
      <c r="U53">
        <v>12.881321561932095</v>
      </c>
      <c r="V53">
        <v>17.087481003107033</v>
      </c>
      <c r="W53">
        <v>4.9614662357590058</v>
      </c>
      <c r="X53">
        <v>8.8266531186080215</v>
      </c>
      <c r="Y53">
        <v>8.7218376303952549</v>
      </c>
      <c r="Z53">
        <v>4.377463705290805</v>
      </c>
      <c r="AA53">
        <v>7.426026073190747</v>
      </c>
      <c r="AB53">
        <v>8.2654402245301082</v>
      </c>
      <c r="AC53">
        <v>4.5911465675038601</v>
      </c>
      <c r="AD53">
        <v>9.5527115349065728</v>
      </c>
      <c r="AE53" s="24"/>
    </row>
    <row r="54" spans="1:31">
      <c r="A54" t="s">
        <v>101</v>
      </c>
      <c r="B54">
        <v>15.161607436351723</v>
      </c>
      <c r="C54">
        <v>24.901955359061688</v>
      </c>
      <c r="D54">
        <v>19.00637933466253</v>
      </c>
      <c r="E54">
        <v>24.784763356614754</v>
      </c>
      <c r="F54">
        <v>15.884186186273052</v>
      </c>
      <c r="G54">
        <v>14.76321784898931</v>
      </c>
      <c r="H54">
        <v>19.618812355317765</v>
      </c>
      <c r="I54">
        <v>17.468725155884876</v>
      </c>
      <c r="J54">
        <v>15.808984755100298</v>
      </c>
      <c r="K54">
        <v>6.6538605609549304</v>
      </c>
      <c r="L54">
        <v>16.379584645161753</v>
      </c>
      <c r="M54">
        <v>19.263629897121007</v>
      </c>
      <c r="N54">
        <v>14.05867979029207</v>
      </c>
      <c r="O54">
        <v>19.237877448446074</v>
      </c>
      <c r="P54">
        <v>24.0187486754159</v>
      </c>
      <c r="Q54">
        <v>16.520934608251682</v>
      </c>
      <c r="R54">
        <v>8.201307074198052</v>
      </c>
      <c r="S54">
        <v>26.980409993199078</v>
      </c>
      <c r="T54">
        <v>12.819124788651013</v>
      </c>
      <c r="U54">
        <v>28.227268412195617</v>
      </c>
      <c r="V54">
        <v>41.147810714172145</v>
      </c>
      <c r="W54">
        <v>12.010920718553169</v>
      </c>
      <c r="X54">
        <v>21.352963227662354</v>
      </c>
      <c r="Y54">
        <v>21.356512539611028</v>
      </c>
      <c r="Z54">
        <v>9.7166498659652216</v>
      </c>
      <c r="AA54">
        <v>17.190914320122278</v>
      </c>
      <c r="AB54">
        <v>19.668901749216023</v>
      </c>
      <c r="AC54">
        <v>11.019040126179389</v>
      </c>
      <c r="AD54">
        <v>20.939485422927739</v>
      </c>
      <c r="AE54" s="24"/>
    </row>
    <row r="55" spans="1:31">
      <c r="A55" t="s">
        <v>102</v>
      </c>
      <c r="B55">
        <v>29.934206791339037</v>
      </c>
      <c r="C55">
        <v>45.635282027662868</v>
      </c>
      <c r="D55">
        <v>38.111301748399733</v>
      </c>
      <c r="E55">
        <v>48.940180843318949</v>
      </c>
      <c r="F55">
        <v>28.830606738949939</v>
      </c>
      <c r="G55">
        <v>28.894736768805526</v>
      </c>
      <c r="H55">
        <v>36.66538455740794</v>
      </c>
      <c r="I55">
        <v>34.969209963022735</v>
      </c>
      <c r="J55">
        <v>30.821333249675266</v>
      </c>
      <c r="K55">
        <v>13.596431932364339</v>
      </c>
      <c r="L55">
        <v>30.285922954062354</v>
      </c>
      <c r="M55">
        <v>33.752997429008282</v>
      </c>
      <c r="N55">
        <v>27.011113796811244</v>
      </c>
      <c r="O55">
        <v>38.863875053149108</v>
      </c>
      <c r="P55">
        <v>42.410396247789897</v>
      </c>
      <c r="Q55">
        <v>31.68116313755112</v>
      </c>
      <c r="R55">
        <v>15.332818210282086</v>
      </c>
      <c r="S55">
        <v>51.413672283476075</v>
      </c>
      <c r="T55">
        <v>24.380030311175005</v>
      </c>
      <c r="U55">
        <v>51.674617884902482</v>
      </c>
      <c r="V55">
        <v>80.187095031877121</v>
      </c>
      <c r="W55">
        <v>24.241516021329598</v>
      </c>
      <c r="X55">
        <v>44.078336425609258</v>
      </c>
      <c r="Y55">
        <v>41.782665167042019</v>
      </c>
      <c r="Z55">
        <v>18.077042100993587</v>
      </c>
      <c r="AA55">
        <v>33.394224519742174</v>
      </c>
      <c r="AB55">
        <v>39.142065750651504</v>
      </c>
      <c r="AC55">
        <v>21.512203120397515</v>
      </c>
      <c r="AD55">
        <v>37.005705505793834</v>
      </c>
      <c r="AE55" s="24"/>
    </row>
    <row r="56" spans="1:31">
      <c r="A56" t="s">
        <v>103</v>
      </c>
      <c r="B56">
        <v>40.254022454548782</v>
      </c>
      <c r="C56">
        <v>57.335752710401344</v>
      </c>
      <c r="D56">
        <v>51.128849449003589</v>
      </c>
      <c r="E56">
        <v>63.242499452258066</v>
      </c>
      <c r="F56">
        <v>36.762952473134085</v>
      </c>
      <c r="G56">
        <v>39.403687117376407</v>
      </c>
      <c r="H56">
        <v>46.12019481018207</v>
      </c>
      <c r="I56">
        <v>46.609083552152036</v>
      </c>
      <c r="J56">
        <v>41.831325082765325</v>
      </c>
      <c r="K56">
        <v>18.229645672682221</v>
      </c>
      <c r="L56">
        <v>38.634396718911574</v>
      </c>
      <c r="M56">
        <v>40.223831487279888</v>
      </c>
      <c r="N56">
        <v>35.353998338603283</v>
      </c>
      <c r="O56">
        <v>54.065303559073008</v>
      </c>
      <c r="P56">
        <v>52.442156604466462</v>
      </c>
      <c r="Q56">
        <v>40.895836082222885</v>
      </c>
      <c r="R56">
        <v>20.274489770678915</v>
      </c>
      <c r="S56">
        <v>65.562339082370855</v>
      </c>
      <c r="T56">
        <v>30.09685082800458</v>
      </c>
      <c r="U56">
        <v>61.718370407059403</v>
      </c>
      <c r="V56">
        <v>103.27058294256385</v>
      </c>
      <c r="W56">
        <v>32.85952774403777</v>
      </c>
      <c r="X56">
        <v>62.894308818877228</v>
      </c>
      <c r="Y56">
        <v>57.582222724907801</v>
      </c>
      <c r="Z56">
        <v>22.941853317290526</v>
      </c>
      <c r="AA56">
        <v>45.0865396434993</v>
      </c>
      <c r="AB56">
        <v>52.283832447557579</v>
      </c>
      <c r="AC56">
        <v>29.69442977664098</v>
      </c>
      <c r="AD56">
        <v>44.412536968051285</v>
      </c>
      <c r="AE56" s="24"/>
    </row>
    <row r="57" spans="1:31">
      <c r="A57" t="s">
        <v>104</v>
      </c>
      <c r="B57">
        <v>52.195877918041482</v>
      </c>
      <c r="C57">
        <v>72.029870497337782</v>
      </c>
      <c r="D57">
        <v>68.703585278923995</v>
      </c>
      <c r="E57">
        <v>81.526937401234122</v>
      </c>
      <c r="F57">
        <v>45.791529974750361</v>
      </c>
      <c r="G57">
        <v>52.625907051165392</v>
      </c>
      <c r="H57">
        <v>57.355623742808127</v>
      </c>
      <c r="I57">
        <v>60.303317164181252</v>
      </c>
      <c r="J57">
        <v>54.076010923312062</v>
      </c>
      <c r="K57">
        <v>24.074875156616759</v>
      </c>
      <c r="L57">
        <v>48.529527908299777</v>
      </c>
      <c r="M57">
        <v>48.261847689661316</v>
      </c>
      <c r="N57">
        <v>45.552180737197773</v>
      </c>
      <c r="O57">
        <v>71.875632464083182</v>
      </c>
      <c r="P57">
        <v>65.714637351640903</v>
      </c>
      <c r="Q57">
        <v>52.977366366920243</v>
      </c>
      <c r="R57">
        <v>26.438918184116336</v>
      </c>
      <c r="S57">
        <v>83.335259355576412</v>
      </c>
      <c r="T57">
        <v>38.524541319965074</v>
      </c>
      <c r="U57">
        <v>73.463757580253059</v>
      </c>
      <c r="V57">
        <v>129.33872762720338</v>
      </c>
      <c r="W57">
        <v>42.930896178230164</v>
      </c>
      <c r="X57">
        <v>85.439309204018386</v>
      </c>
      <c r="Y57">
        <v>75.564939804661961</v>
      </c>
      <c r="Z57">
        <v>29.287016883820989</v>
      </c>
      <c r="AA57">
        <v>58.268998381638106</v>
      </c>
      <c r="AB57">
        <v>67.91222508606316</v>
      </c>
      <c r="AC57">
        <v>38.389122942825857</v>
      </c>
      <c r="AD57">
        <v>52.404279757509407</v>
      </c>
      <c r="AE57" s="24"/>
    </row>
    <row r="58" spans="1:31">
      <c r="A58" t="s">
        <v>105</v>
      </c>
      <c r="B58">
        <v>98.895549862949807</v>
      </c>
      <c r="C58">
        <v>132.9482382672935</v>
      </c>
      <c r="D58">
        <v>129.18573246591339</v>
      </c>
      <c r="E58">
        <v>151.66388238645067</v>
      </c>
      <c r="F58">
        <v>86.313459408571092</v>
      </c>
      <c r="G58">
        <v>100.89606298782776</v>
      </c>
      <c r="H58">
        <v>103.52553444399105</v>
      </c>
      <c r="I58">
        <v>112.06525574118167</v>
      </c>
      <c r="J58">
        <v>103.36721156059619</v>
      </c>
      <c r="K58">
        <v>48.450770000883168</v>
      </c>
      <c r="L58">
        <v>91.029701894146982</v>
      </c>
      <c r="M58">
        <v>86.168244526692121</v>
      </c>
      <c r="N58">
        <v>85.625886012239377</v>
      </c>
      <c r="O58">
        <v>139.63630473982622</v>
      </c>
      <c r="P58">
        <v>124.22054368839052</v>
      </c>
      <c r="Q58">
        <v>98.556421263377231</v>
      </c>
      <c r="R58">
        <v>51.390491313169242</v>
      </c>
      <c r="S58">
        <v>156.06054493182714</v>
      </c>
      <c r="T58">
        <v>71.98546507974082</v>
      </c>
      <c r="U58">
        <v>131.13111257624087</v>
      </c>
      <c r="V58">
        <v>236.37692552287018</v>
      </c>
      <c r="W58">
        <v>83.394581988610241</v>
      </c>
      <c r="X58">
        <v>172.89975115558082</v>
      </c>
      <c r="Y58">
        <v>148.21286059783705</v>
      </c>
      <c r="Z58">
        <v>55.673700170718185</v>
      </c>
      <c r="AA58">
        <v>111.50028333023653</v>
      </c>
      <c r="AB58">
        <v>131.62388909192669</v>
      </c>
      <c r="AC58">
        <v>73.196489372406376</v>
      </c>
      <c r="AD58">
        <v>92.240493649750718</v>
      </c>
      <c r="AE58" s="24"/>
    </row>
    <row r="59" spans="1:31">
      <c r="A59" t="s">
        <v>106</v>
      </c>
      <c r="B59">
        <v>171.34806949113636</v>
      </c>
      <c r="C59">
        <v>226.74138685898217</v>
      </c>
      <c r="D59">
        <v>220.34406609422845</v>
      </c>
      <c r="E59">
        <v>247.48515963448222</v>
      </c>
      <c r="F59">
        <v>150.23472009791092</v>
      </c>
      <c r="G59">
        <v>174.27493596674279</v>
      </c>
      <c r="H59">
        <v>172.19466009582996</v>
      </c>
      <c r="I59">
        <v>187.64112918677787</v>
      </c>
      <c r="J59">
        <v>180.72252920312266</v>
      </c>
      <c r="K59">
        <v>84.093017097289788</v>
      </c>
      <c r="L59">
        <v>155.64875509147723</v>
      </c>
      <c r="M59">
        <v>146.67549160757386</v>
      </c>
      <c r="N59">
        <v>144.68960203410595</v>
      </c>
      <c r="O59">
        <v>240.13534046385934</v>
      </c>
      <c r="P59">
        <v>209.97394588357616</v>
      </c>
      <c r="Q59">
        <v>169.63248004731201</v>
      </c>
      <c r="R59">
        <v>90.666205525619119</v>
      </c>
      <c r="S59">
        <v>262.34360877081627</v>
      </c>
      <c r="T59">
        <v>122.62841509217158</v>
      </c>
      <c r="U59">
        <v>216.69156102531514</v>
      </c>
      <c r="V59">
        <v>382.19555790946407</v>
      </c>
      <c r="W59">
        <v>146.93520156791581</v>
      </c>
      <c r="X59">
        <v>305.94508266189655</v>
      </c>
      <c r="Y59">
        <v>252.12373640525024</v>
      </c>
      <c r="Z59">
        <v>95.068054532262039</v>
      </c>
      <c r="AA59">
        <v>188.00914040087488</v>
      </c>
      <c r="AB59">
        <v>228.79615437581995</v>
      </c>
      <c r="AC59">
        <v>126.11395851739466</v>
      </c>
      <c r="AD59">
        <v>148.63761648878346</v>
      </c>
      <c r="AE59" s="24"/>
    </row>
    <row r="60" spans="1:31">
      <c r="A60" t="s">
        <v>107</v>
      </c>
      <c r="B60">
        <v>606.39708258650126</v>
      </c>
      <c r="C60">
        <v>647.64195816056713</v>
      </c>
      <c r="D60">
        <v>847.03654202389976</v>
      </c>
      <c r="E60">
        <v>812.76909862842581</v>
      </c>
      <c r="F60">
        <v>603.17258620652478</v>
      </c>
      <c r="G60">
        <v>747.47667861923867</v>
      </c>
      <c r="H60">
        <v>742.1361430756624</v>
      </c>
      <c r="I60">
        <v>776.09263819416208</v>
      </c>
      <c r="J60">
        <v>716.28776152669946</v>
      </c>
      <c r="K60">
        <v>771.01957402023152</v>
      </c>
      <c r="L60">
        <v>673.28908021953953</v>
      </c>
      <c r="M60">
        <v>578.70941704767097</v>
      </c>
      <c r="N60">
        <v>730.81418062977002</v>
      </c>
      <c r="O60">
        <v>769.48821273756505</v>
      </c>
      <c r="P60">
        <v>570.66712812427579</v>
      </c>
      <c r="Q60">
        <v>735.4612150301557</v>
      </c>
      <c r="R60">
        <v>652.78318033868175</v>
      </c>
      <c r="S60">
        <v>627.67326704483571</v>
      </c>
      <c r="T60">
        <v>648.62388972643396</v>
      </c>
      <c r="U60">
        <v>594.30142622385381</v>
      </c>
      <c r="V60">
        <v>795.78939555510283</v>
      </c>
      <c r="W60">
        <v>706.5955970171924</v>
      </c>
      <c r="X60">
        <v>817.81506389213973</v>
      </c>
      <c r="Y60">
        <v>806.29778846725583</v>
      </c>
      <c r="Z60">
        <v>645.67370247819304</v>
      </c>
      <c r="AA60">
        <v>770.67742537900244</v>
      </c>
      <c r="AB60">
        <v>770.28425083047705</v>
      </c>
      <c r="AC60">
        <v>650.8770988718129</v>
      </c>
      <c r="AD60">
        <v>641.8633252654638</v>
      </c>
      <c r="AE60" s="24"/>
    </row>
    <row r="61" spans="1:31">
      <c r="A61" t="s">
        <v>215</v>
      </c>
      <c r="B61">
        <v>1458.0703251303332</v>
      </c>
      <c r="C61">
        <v>1840.0518340525609</v>
      </c>
      <c r="D61">
        <v>1804.5620262478353</v>
      </c>
      <c r="E61">
        <v>1922.8558278340013</v>
      </c>
      <c r="F61">
        <v>1846.2978354957686</v>
      </c>
      <c r="G61">
        <v>1860.436238685236</v>
      </c>
      <c r="H61">
        <v>1922.1062588498771</v>
      </c>
      <c r="I61">
        <v>1740.2711819986005</v>
      </c>
      <c r="J61">
        <v>1740.3420654304962</v>
      </c>
      <c r="K61">
        <v>1926.4093051512484</v>
      </c>
      <c r="L61">
        <v>2034.5165369392105</v>
      </c>
      <c r="M61">
        <v>1916.4694760911188</v>
      </c>
      <c r="N61">
        <v>1939.0450215366136</v>
      </c>
      <c r="O61">
        <v>1989.3097476138626</v>
      </c>
      <c r="P61">
        <v>1925.3683574443321</v>
      </c>
      <c r="Q61">
        <v>1974.8851662227376</v>
      </c>
      <c r="R61">
        <v>1833.0397158291225</v>
      </c>
      <c r="S61">
        <v>1965.1639169187072</v>
      </c>
      <c r="T61">
        <v>1964.8428353718573</v>
      </c>
      <c r="U61">
        <v>1753.611066305795</v>
      </c>
      <c r="V61">
        <v>1917.6530505746061</v>
      </c>
      <c r="W61">
        <v>1710.0030019649078</v>
      </c>
      <c r="X61">
        <v>1972.2052491137229</v>
      </c>
      <c r="Y61">
        <v>1966.0077683842869</v>
      </c>
      <c r="Z61">
        <v>1940.3032813619868</v>
      </c>
      <c r="AA61">
        <v>1954.291924086024</v>
      </c>
      <c r="AB61">
        <v>1833.8923362323051</v>
      </c>
      <c r="AC61">
        <v>1581.3843002507922</v>
      </c>
      <c r="AD61">
        <v>2025.1271652518401</v>
      </c>
      <c r="AE61" s="24"/>
    </row>
    <row r="62" spans="1:31">
      <c r="A62" t="s">
        <v>91</v>
      </c>
      <c r="B62">
        <v>62.771781088843724</v>
      </c>
      <c r="C62">
        <v>93.184925292855496</v>
      </c>
      <c r="D62">
        <v>80.821903554167548</v>
      </c>
      <c r="E62">
        <v>101.61319047866758</v>
      </c>
      <c r="F62">
        <v>58.450333015768308</v>
      </c>
      <c r="G62">
        <v>61.413316188958447</v>
      </c>
      <c r="H62">
        <v>74.397247339180581</v>
      </c>
      <c r="I62">
        <v>72.541666190618571</v>
      </c>
      <c r="J62">
        <v>66.038972252408968</v>
      </c>
      <c r="K62">
        <v>28.269578988603048</v>
      </c>
      <c r="L62">
        <v>62.246055947477849</v>
      </c>
      <c r="M62">
        <v>65.98163373294939</v>
      </c>
      <c r="N62">
        <v>56.545592098259007</v>
      </c>
      <c r="O62">
        <v>83.092703605253703</v>
      </c>
      <c r="P62">
        <v>87.674302299052357</v>
      </c>
      <c r="Q62">
        <v>64.720275273594353</v>
      </c>
      <c r="R62">
        <v>31.685579323108147</v>
      </c>
      <c r="S62">
        <v>104.90700783399271</v>
      </c>
      <c r="T62">
        <v>48.242358522884409</v>
      </c>
      <c r="U62">
        <v>100.96084664716943</v>
      </c>
      <c r="V62">
        <v>161.63165839624205</v>
      </c>
      <c r="W62">
        <v>51.622029524425976</v>
      </c>
      <c r="X62">
        <v>98.504907180575714</v>
      </c>
      <c r="Y62">
        <v>89.758610639641375</v>
      </c>
      <c r="Z62">
        <v>36.253032327750908</v>
      </c>
      <c r="AA62">
        <v>70.175327464451115</v>
      </c>
      <c r="AB62">
        <v>82.468570729048082</v>
      </c>
      <c r="AC62">
        <v>47.346406236282</v>
      </c>
      <c r="AD62">
        <v>71.523508040005737</v>
      </c>
      <c r="AE62" s="24"/>
    </row>
    <row r="63" spans="1:31">
      <c r="A63" t="s">
        <v>108</v>
      </c>
      <c r="B63">
        <v>0.30841738465583401</v>
      </c>
      <c r="C63">
        <v>0.13219889593620726</v>
      </c>
      <c r="D63">
        <v>0.49126867618004572</v>
      </c>
      <c r="E63">
        <v>0.48061556934312299</v>
      </c>
      <c r="F63">
        <v>0.13207815223843719</v>
      </c>
      <c r="G63">
        <v>0.37491083193767133</v>
      </c>
      <c r="H63">
        <v>0.30809477267323659</v>
      </c>
      <c r="I63">
        <v>0.43742377581292319</v>
      </c>
      <c r="J63">
        <v>0.35086046851018476</v>
      </c>
      <c r="K63">
        <v>0.14029964275948706</v>
      </c>
      <c r="L63">
        <v>0.1603018448890271</v>
      </c>
      <c r="M63">
        <v>8.2970169423943474E-2</v>
      </c>
      <c r="N63">
        <v>0.222190609122601</v>
      </c>
      <c r="O63">
        <v>0.4701235450403638</v>
      </c>
      <c r="P63">
        <v>8.7754732451486864E-2</v>
      </c>
      <c r="Q63">
        <v>0.25347608331975091</v>
      </c>
      <c r="R63">
        <v>0.1087539265590993</v>
      </c>
      <c r="S63">
        <v>0.22395598975980688</v>
      </c>
      <c r="T63">
        <v>0.14952198045608714</v>
      </c>
      <c r="U63">
        <v>0.12576844710073173</v>
      </c>
      <c r="V63">
        <v>0.90676951143338769</v>
      </c>
      <c r="W63">
        <v>0.27653292090423975</v>
      </c>
      <c r="X63">
        <v>0.32068258635064528</v>
      </c>
      <c r="Y63">
        <v>0.45589822080982489</v>
      </c>
      <c r="Z63">
        <v>0.11548236622891632</v>
      </c>
      <c r="AA63">
        <v>0.35955927686353989</v>
      </c>
      <c r="AB63">
        <v>0.49730056318766214</v>
      </c>
      <c r="AC63">
        <v>0.2545835380005313</v>
      </c>
      <c r="AD63">
        <v>0.21186810412945223</v>
      </c>
      <c r="AE63" s="24"/>
    </row>
    <row r="64" spans="1:31">
      <c r="A64" t="s">
        <v>92</v>
      </c>
      <c r="B64">
        <v>3.6752027008996402</v>
      </c>
      <c r="C64">
        <v>0.2572478722006753</v>
      </c>
      <c r="D64">
        <v>1.1247516909534598</v>
      </c>
      <c r="E64">
        <v>1.2776866908629876</v>
      </c>
      <c r="F64">
        <v>0.29392012534872958</v>
      </c>
      <c r="G64">
        <v>0.7999166877913314</v>
      </c>
      <c r="H64">
        <v>0.73095296893872908</v>
      </c>
      <c r="I64">
        <v>1.0055329505591108</v>
      </c>
      <c r="J64">
        <v>0.78594558741656639</v>
      </c>
      <c r="K64">
        <v>0.27966910929169903</v>
      </c>
      <c r="L64">
        <v>0.33137486482708278</v>
      </c>
      <c r="M64">
        <v>0.13599878998143408</v>
      </c>
      <c r="N64">
        <v>0.44148898077851012</v>
      </c>
      <c r="O64">
        <v>1.1511720538956511</v>
      </c>
      <c r="P64">
        <v>0.15716595860305782</v>
      </c>
      <c r="Q64">
        <v>0.44582836668118925</v>
      </c>
      <c r="R64">
        <v>0.21738798258844524</v>
      </c>
      <c r="S64">
        <v>0.48512827835236333</v>
      </c>
      <c r="T64">
        <v>0.27870196402934827</v>
      </c>
      <c r="U64">
        <v>0.23702914149916834</v>
      </c>
      <c r="V64">
        <v>2.4468172507641959</v>
      </c>
      <c r="W64">
        <v>0.48857960856988619</v>
      </c>
      <c r="X64">
        <v>0.73025785985346037</v>
      </c>
      <c r="Y64">
        <v>0.81143143163814446</v>
      </c>
      <c r="Z64">
        <v>0.15061885756782856</v>
      </c>
      <c r="AA64">
        <v>0.46220806282006521</v>
      </c>
      <c r="AB64">
        <v>0.76090621211513798</v>
      </c>
      <c r="AC64">
        <v>0.28375450113272677</v>
      </c>
      <c r="AD64">
        <v>0.24290728148645119</v>
      </c>
      <c r="AE64" s="24"/>
    </row>
    <row r="65" spans="1:31">
      <c r="A65" t="s">
        <v>110</v>
      </c>
      <c r="B65">
        <v>47.349668488129623</v>
      </c>
      <c r="C65">
        <v>37.989872378100451</v>
      </c>
      <c r="D65">
        <v>136.48347678903059</v>
      </c>
      <c r="E65">
        <v>107.80441617896977</v>
      </c>
      <c r="F65">
        <v>18.423402618011142</v>
      </c>
      <c r="G65">
        <v>43.00875837116908</v>
      </c>
      <c r="H65">
        <v>44.727115123504568</v>
      </c>
      <c r="I65">
        <v>85.431282406490496</v>
      </c>
      <c r="J65">
        <v>60.289798088975019</v>
      </c>
      <c r="K65">
        <v>20.192346202665242</v>
      </c>
      <c r="L65">
        <v>24.2993748372322</v>
      </c>
      <c r="M65">
        <v>14.794789524966674</v>
      </c>
      <c r="N65">
        <v>45.204038096203462</v>
      </c>
      <c r="O65">
        <v>92.03615547043961</v>
      </c>
      <c r="P65">
        <v>27.026309468769625</v>
      </c>
      <c r="Q65">
        <v>33.972030970478762</v>
      </c>
      <c r="R65">
        <v>16.461204436230606</v>
      </c>
      <c r="S65">
        <v>47.155522322333788</v>
      </c>
      <c r="T65">
        <v>28.601872199039107</v>
      </c>
      <c r="U65">
        <v>42.084280766400589</v>
      </c>
      <c r="V65">
        <v>144.74525838238415</v>
      </c>
      <c r="W65">
        <v>51.627368892649791</v>
      </c>
      <c r="X65">
        <v>79.415561757957178</v>
      </c>
      <c r="Y65">
        <v>111.01744287769155</v>
      </c>
      <c r="Z65">
        <v>15.374964472585141</v>
      </c>
      <c r="AA65">
        <v>67.852206692580197</v>
      </c>
      <c r="AB65">
        <v>131.30059989380965</v>
      </c>
      <c r="AC65">
        <v>117.69224413165746</v>
      </c>
      <c r="AD65">
        <v>29.310836920797765</v>
      </c>
      <c r="AE65" s="24"/>
    </row>
    <row r="66" spans="1:31">
      <c r="A66" t="s">
        <v>109</v>
      </c>
      <c r="B66">
        <v>6.9298744565989354</v>
      </c>
      <c r="C66">
        <v>9.0886800674771635</v>
      </c>
      <c r="D66">
        <v>17.44906984518456</v>
      </c>
      <c r="E66">
        <v>16.796541591984461</v>
      </c>
      <c r="F66">
        <v>3.7133799799377569</v>
      </c>
      <c r="G66">
        <v>5.2425381116691954</v>
      </c>
      <c r="H66">
        <v>8.0564711166995284</v>
      </c>
      <c r="I66">
        <v>13.97024315314934</v>
      </c>
      <c r="J66">
        <v>10.068348884646458</v>
      </c>
      <c r="K66">
        <v>2.6809151246723291</v>
      </c>
      <c r="L66">
        <v>4.3330540609684718</v>
      </c>
      <c r="M66">
        <v>3.8488752303214007</v>
      </c>
      <c r="N66">
        <v>8.5445125407325886</v>
      </c>
      <c r="O66">
        <v>9.3939801071855804</v>
      </c>
      <c r="P66">
        <v>6.7658667477628978</v>
      </c>
      <c r="Q66">
        <v>5.3710736815041935</v>
      </c>
      <c r="R66">
        <v>2.5855695539208883</v>
      </c>
      <c r="S66">
        <v>10.871738076143853</v>
      </c>
      <c r="T66">
        <v>4.9757329776442543</v>
      </c>
      <c r="U66">
        <v>5.7444217333116105</v>
      </c>
      <c r="V66">
        <v>16.06537403447766</v>
      </c>
      <c r="W66">
        <v>6.6753541610792526</v>
      </c>
      <c r="X66">
        <v>13.498240728802775</v>
      </c>
      <c r="Y66">
        <v>22.443968384273912</v>
      </c>
      <c r="Z66">
        <v>2.7413999289785109</v>
      </c>
      <c r="AA66">
        <v>11.172225110157637</v>
      </c>
      <c r="AB66">
        <v>17.69326823638227</v>
      </c>
      <c r="AC66">
        <v>7.6892250088409115</v>
      </c>
      <c r="AD66">
        <v>5.6419839166494414</v>
      </c>
      <c r="AE66" s="24"/>
    </row>
    <row r="67" spans="1:31">
      <c r="A67" s="23" t="s">
        <v>218</v>
      </c>
      <c r="AE67" s="17"/>
    </row>
    <row r="68" spans="1:31">
      <c r="A68" t="s">
        <v>93</v>
      </c>
      <c r="B68">
        <v>1.1000000000000001E-3</v>
      </c>
      <c r="C68">
        <v>1.2606666666666666</v>
      </c>
      <c r="D68">
        <v>2.2799999999999999E-3</v>
      </c>
      <c r="E68">
        <v>8.266666666666667E-3</v>
      </c>
      <c r="F68">
        <v>1.4666666666666667E-3</v>
      </c>
      <c r="G68">
        <v>8.3333333333333332E-3</v>
      </c>
      <c r="H68">
        <v>3.0733333333333335E-2</v>
      </c>
      <c r="I68">
        <v>6.866666666666667E-4</v>
      </c>
      <c r="J68">
        <v>1.1466666666666667E-3</v>
      </c>
      <c r="K68">
        <v>1.3933333333333332E-3</v>
      </c>
      <c r="L68">
        <v>8.1726666666666663</v>
      </c>
      <c r="M68">
        <v>4.7866666666666662E-2</v>
      </c>
      <c r="N68">
        <v>1E-3</v>
      </c>
      <c r="O68">
        <v>0.11660000000000001</v>
      </c>
      <c r="P68">
        <v>4.3200000000000002E-2</v>
      </c>
      <c r="Q68">
        <v>0.14266666666666666</v>
      </c>
      <c r="R68">
        <v>1.2999999999999999E-3</v>
      </c>
      <c r="S68">
        <v>0.22</v>
      </c>
      <c r="T68">
        <v>0.11506666666666666</v>
      </c>
      <c r="U68">
        <v>3.5333333333333332E-3</v>
      </c>
      <c r="V68">
        <v>1.3919999999999999</v>
      </c>
      <c r="W68">
        <v>0.19733333333333333</v>
      </c>
      <c r="X68">
        <v>5.8666666666666667E-3</v>
      </c>
      <c r="Y68">
        <v>1.2199999999999999E-3</v>
      </c>
      <c r="Z68">
        <v>1.2266666666666667E-3</v>
      </c>
      <c r="AA68">
        <v>0.32133333333333336</v>
      </c>
      <c r="AB68">
        <v>1.2199999999999999E-3</v>
      </c>
      <c r="AC68">
        <v>0.34333333333333338</v>
      </c>
      <c r="AE68" s="24"/>
    </row>
    <row r="69" spans="1:31">
      <c r="A69" t="s">
        <v>94</v>
      </c>
      <c r="B69">
        <v>3.8772727272727271E-2</v>
      </c>
      <c r="C69">
        <v>0.24777272727272726</v>
      </c>
      <c r="D69">
        <v>1.5909090909090907E-2</v>
      </c>
      <c r="E69">
        <v>2.690909090909091E-2</v>
      </c>
      <c r="F69">
        <v>1.4181818181818183E-2</v>
      </c>
      <c r="G69">
        <v>2.7818181818181818E-2</v>
      </c>
      <c r="H69">
        <v>5.5045454545454543E-2</v>
      </c>
      <c r="I69">
        <v>2.4181818181818183E-2</v>
      </c>
      <c r="J69">
        <v>2.0545454545454544E-2</v>
      </c>
      <c r="K69">
        <v>3.7136363636363634E-2</v>
      </c>
      <c r="L69">
        <v>1.2306818181818182</v>
      </c>
      <c r="M69">
        <v>6.0681818181818177E-2</v>
      </c>
      <c r="N69">
        <v>4.3318181818181818E-2</v>
      </c>
      <c r="O69">
        <v>5.5772727272727272E-2</v>
      </c>
      <c r="P69">
        <v>4.5772727272727277E-2</v>
      </c>
      <c r="Q69">
        <v>8.2090909090909089E-2</v>
      </c>
      <c r="R69">
        <v>4.5681818181818185E-2</v>
      </c>
      <c r="S69">
        <v>8.9818181818181825E-2</v>
      </c>
      <c r="T69">
        <v>4.5954545454545449E-2</v>
      </c>
      <c r="U69">
        <v>3.15E-2</v>
      </c>
      <c r="V69">
        <v>0.31895454545454544</v>
      </c>
      <c r="W69">
        <v>8.5909090909090907E-2</v>
      </c>
      <c r="X69">
        <v>2.2772727272727271E-2</v>
      </c>
      <c r="Y69">
        <v>3.4772727272727275E-2</v>
      </c>
      <c r="Z69">
        <v>2.9863636363636367E-2</v>
      </c>
      <c r="AA69">
        <v>0.10931818181818183</v>
      </c>
      <c r="AB69">
        <v>3.9272727272727279E-2</v>
      </c>
      <c r="AC69">
        <v>8.5909090909090907E-2</v>
      </c>
      <c r="AE69" s="24"/>
    </row>
    <row r="70" spans="1:31">
      <c r="A70" t="s">
        <v>95</v>
      </c>
      <c r="B70">
        <v>1.6562500000000002E-3</v>
      </c>
      <c r="C70">
        <v>0.33750000000000002</v>
      </c>
      <c r="D70">
        <v>2.9947916666666669E-3</v>
      </c>
      <c r="E70">
        <v>1.4947916666666667E-2</v>
      </c>
      <c r="F70">
        <v>4.7395833333333335E-3</v>
      </c>
      <c r="G70">
        <v>4.6874999999999998E-3</v>
      </c>
      <c r="H70">
        <v>1.4375000000000002E-2</v>
      </c>
      <c r="I70">
        <v>1.5625000000000001E-3</v>
      </c>
      <c r="J70">
        <v>1.8072916666666669E-3</v>
      </c>
      <c r="K70">
        <v>3.0104166666666664E-3</v>
      </c>
      <c r="L70">
        <v>1.7166666666666668</v>
      </c>
      <c r="M70">
        <v>1.4062500000000002E-2</v>
      </c>
      <c r="N70">
        <v>1.140625E-2</v>
      </c>
      <c r="O70">
        <v>3.09375E-2</v>
      </c>
      <c r="P70">
        <v>3.3645833333333333E-2</v>
      </c>
      <c r="Q70">
        <v>3.8489583333333334E-2</v>
      </c>
      <c r="R70">
        <v>4.0625000000000001E-3</v>
      </c>
      <c r="S70">
        <v>4.8697916666666674E-2</v>
      </c>
      <c r="T70">
        <v>2.901041666666667E-2</v>
      </c>
      <c r="U70">
        <v>2.4635416666666668E-3</v>
      </c>
      <c r="V70">
        <v>0.3276041666666667</v>
      </c>
      <c r="W70">
        <v>5.541666666666667E-2</v>
      </c>
      <c r="X70">
        <v>3.3854166666666668E-3</v>
      </c>
      <c r="Y70">
        <v>9.6354166666666669E-4</v>
      </c>
      <c r="Z70">
        <v>2.5520833333333337E-3</v>
      </c>
      <c r="AA70">
        <v>8.3958333333333343E-2</v>
      </c>
      <c r="AB70">
        <v>2.2656249999999998E-3</v>
      </c>
      <c r="AC70">
        <v>7.4583333333333335E-2</v>
      </c>
      <c r="AE70" s="24"/>
    </row>
    <row r="71" spans="1:31">
      <c r="A71" t="s">
        <v>96</v>
      </c>
      <c r="B71">
        <v>9.9688473520249225E-3</v>
      </c>
      <c r="C71">
        <v>0.48722741433021804</v>
      </c>
      <c r="D71">
        <v>1.249221183800623E-2</v>
      </c>
      <c r="E71">
        <v>6.1838006230529596E-2</v>
      </c>
      <c r="F71">
        <v>2.4922118380062305E-2</v>
      </c>
      <c r="G71">
        <v>2.6947040498442366E-2</v>
      </c>
      <c r="H71">
        <v>2.4922118380062305E-2</v>
      </c>
      <c r="I71">
        <v>5.7632398753894075E-3</v>
      </c>
      <c r="J71">
        <v>1.4485981308411215E-2</v>
      </c>
      <c r="K71">
        <v>2.0560747663551402E-2</v>
      </c>
      <c r="L71">
        <v>2.2358255451713394</v>
      </c>
      <c r="M71">
        <v>3.5046728971962614E-2</v>
      </c>
      <c r="N71">
        <v>4.7975077881619935E-2</v>
      </c>
      <c r="O71">
        <v>7.3208722741433016E-2</v>
      </c>
      <c r="P71">
        <v>8.8940809968847345E-2</v>
      </c>
      <c r="Q71">
        <v>6.246105919003115E-2</v>
      </c>
      <c r="R71">
        <v>1.9781931464174455E-2</v>
      </c>
      <c r="S71">
        <v>7.8816199376947033E-2</v>
      </c>
      <c r="T71">
        <v>4.7507788161993768E-2</v>
      </c>
      <c r="U71">
        <v>1.2616822429906542E-2</v>
      </c>
      <c r="V71">
        <v>0.48364485981308408</v>
      </c>
      <c r="W71">
        <v>9.7507788161993764E-2</v>
      </c>
      <c r="X71">
        <v>1.7133956386292837E-2</v>
      </c>
      <c r="Y71">
        <v>1.2616822429906542E-2</v>
      </c>
      <c r="Z71">
        <v>2.0093457943925232E-2</v>
      </c>
      <c r="AA71">
        <v>0.13862928348909656</v>
      </c>
      <c r="AB71">
        <v>1.3395638629283488E-2</v>
      </c>
      <c r="AC71">
        <v>0.11246105919003115</v>
      </c>
      <c r="AE71" s="24"/>
    </row>
    <row r="72" spans="1:31">
      <c r="A72" t="s">
        <v>97</v>
      </c>
      <c r="B72">
        <v>0.23874999999999999</v>
      </c>
      <c r="C72">
        <v>1.075</v>
      </c>
      <c r="D72">
        <v>0.24</v>
      </c>
      <c r="E72">
        <v>0.88500000000000001</v>
      </c>
      <c r="F72">
        <v>0.30375000000000002</v>
      </c>
      <c r="G72">
        <v>0.53249999999999997</v>
      </c>
      <c r="H72">
        <v>0.28375</v>
      </c>
      <c r="I72">
        <v>0.13875000000000001</v>
      </c>
      <c r="J72">
        <v>0.27374999999999999</v>
      </c>
      <c r="K72">
        <v>0.34875</v>
      </c>
      <c r="L72">
        <v>3.46</v>
      </c>
      <c r="M72">
        <v>0.36249999999999999</v>
      </c>
      <c r="N72">
        <v>0.74250000000000005</v>
      </c>
      <c r="O72">
        <v>0.64749999999999996</v>
      </c>
      <c r="P72">
        <v>1.0375000000000001</v>
      </c>
      <c r="Q72">
        <v>0.35375000000000001</v>
      </c>
      <c r="R72">
        <v>0.28000000000000003</v>
      </c>
      <c r="S72">
        <v>0.33875</v>
      </c>
      <c r="T72">
        <v>0.35499999999999998</v>
      </c>
      <c r="U72">
        <v>0.30249999999999999</v>
      </c>
      <c r="V72">
        <v>1.54</v>
      </c>
      <c r="W72">
        <v>0.44624999999999998</v>
      </c>
      <c r="X72">
        <v>0.30625000000000002</v>
      </c>
      <c r="Y72">
        <v>0.27124999999999999</v>
      </c>
      <c r="Z72">
        <v>0.29625000000000001</v>
      </c>
      <c r="AA72">
        <v>0.51124999999999998</v>
      </c>
      <c r="AB72">
        <v>0.25</v>
      </c>
      <c r="AC72">
        <v>0.55000000000000004</v>
      </c>
      <c r="AE72" s="24"/>
    </row>
    <row r="73" spans="1:31">
      <c r="A73" t="s">
        <v>98</v>
      </c>
      <c r="B73">
        <v>5.4166666666666669E-2</v>
      </c>
      <c r="C73">
        <v>0.15416666666666667</v>
      </c>
      <c r="D73">
        <v>6.1666666666666668E-2</v>
      </c>
      <c r="E73">
        <v>0.47083333333333333</v>
      </c>
      <c r="F73">
        <v>0.51333333333333331</v>
      </c>
      <c r="G73">
        <v>6.5000000000000002E-2</v>
      </c>
      <c r="H73">
        <v>0.33500000000000002</v>
      </c>
      <c r="I73">
        <v>5.3333333333333337E-2</v>
      </c>
      <c r="J73">
        <v>6.4166666666666664E-2</v>
      </c>
      <c r="K73">
        <v>7.4999999999999997E-2</v>
      </c>
      <c r="L73">
        <v>0.44333333333333336</v>
      </c>
      <c r="M73">
        <v>0.55833333333333335</v>
      </c>
      <c r="N73">
        <v>0.75916666666666677</v>
      </c>
      <c r="O73">
        <v>0.18916666666666668</v>
      </c>
      <c r="P73">
        <v>1.4166666666666667</v>
      </c>
      <c r="Q73">
        <v>0.20333333333333334</v>
      </c>
      <c r="R73">
        <v>0.40166666666666667</v>
      </c>
      <c r="S73">
        <v>0.1275</v>
      </c>
      <c r="T73">
        <v>7.3333333333333334E-2</v>
      </c>
      <c r="U73">
        <v>5.1666666666666666E-2</v>
      </c>
      <c r="V73">
        <v>0.36083333333333334</v>
      </c>
      <c r="W73">
        <v>5.2500000000000005E-2</v>
      </c>
      <c r="X73">
        <v>7.9166666666666677E-2</v>
      </c>
      <c r="Y73">
        <v>3.7499999999999999E-2</v>
      </c>
      <c r="Z73">
        <v>0.14666666666666667</v>
      </c>
      <c r="AA73">
        <v>8.1666666666666679E-2</v>
      </c>
      <c r="AB73">
        <v>0.14000000000000001</v>
      </c>
      <c r="AC73">
        <v>7.0000000000000007E-2</v>
      </c>
      <c r="AE73" s="24"/>
    </row>
    <row r="74" spans="1:31">
      <c r="A74" t="s">
        <v>99</v>
      </c>
      <c r="B74">
        <v>1.7814569536423841</v>
      </c>
      <c r="C74">
        <v>2.4211920529801327</v>
      </c>
      <c r="D74">
        <v>1.6291390728476822</v>
      </c>
      <c r="E74">
        <v>4.6026490066225163</v>
      </c>
      <c r="F74">
        <v>1.2821192052980133</v>
      </c>
      <c r="G74">
        <v>2.8887417218543043</v>
      </c>
      <c r="H74">
        <v>1.590728476821192</v>
      </c>
      <c r="I74">
        <v>1.0291390728476821</v>
      </c>
      <c r="J74">
        <v>1.6238410596026489</v>
      </c>
      <c r="K74">
        <v>2.2582781456953644</v>
      </c>
      <c r="L74">
        <v>4.1708609271523178</v>
      </c>
      <c r="M74">
        <v>2.2000000000000002</v>
      </c>
      <c r="N74">
        <v>2.8807947019867552</v>
      </c>
      <c r="O74">
        <v>3.3801324503311259</v>
      </c>
      <c r="P74">
        <v>4.3019867549668875</v>
      </c>
      <c r="Q74">
        <v>2.1801324503311261</v>
      </c>
      <c r="R74">
        <v>1.814569536423841</v>
      </c>
      <c r="S74">
        <v>1.451655629139073</v>
      </c>
      <c r="T74">
        <v>2.0927152317880795</v>
      </c>
      <c r="U74">
        <v>1.7576158940397351</v>
      </c>
      <c r="V74">
        <v>5.7682119205298008</v>
      </c>
      <c r="W74">
        <v>2.3456953642384106</v>
      </c>
      <c r="X74">
        <v>1.7072847682119205</v>
      </c>
      <c r="Y74">
        <v>1.8635761589403974</v>
      </c>
      <c r="Z74">
        <v>1.8874172185430464</v>
      </c>
      <c r="AA74">
        <v>2.2198675496688742</v>
      </c>
      <c r="AB74">
        <v>1.6132450331125827</v>
      </c>
      <c r="AC74">
        <v>2.3536423841059602</v>
      </c>
      <c r="AE74" s="24"/>
    </row>
    <row r="75" spans="1:31">
      <c r="A75" t="s">
        <v>100</v>
      </c>
      <c r="B75">
        <v>4.4750000000000005</v>
      </c>
      <c r="C75">
        <v>4.9916666666666671</v>
      </c>
      <c r="D75">
        <v>3.6916666666666664</v>
      </c>
      <c r="E75">
        <v>9.6</v>
      </c>
      <c r="F75">
        <v>2.6916666666666669</v>
      </c>
      <c r="G75">
        <v>6.4583333333333339</v>
      </c>
      <c r="H75">
        <v>3.2583333333333337</v>
      </c>
      <c r="I75">
        <v>2.5416666666666665</v>
      </c>
      <c r="J75">
        <v>3.7166666666666668</v>
      </c>
      <c r="K75">
        <v>5.2666666666666675</v>
      </c>
      <c r="L75">
        <v>5.5916666666666668</v>
      </c>
      <c r="M75">
        <v>4.9000000000000004</v>
      </c>
      <c r="N75">
        <v>6.4249999999999998</v>
      </c>
      <c r="O75">
        <v>7.3249999999999993</v>
      </c>
      <c r="P75">
        <v>8.3833333333333346</v>
      </c>
      <c r="Q75">
        <v>5.0083333333333337</v>
      </c>
      <c r="R75">
        <v>4.2166666666666668</v>
      </c>
      <c r="S75">
        <v>3.5000000000000004</v>
      </c>
      <c r="T75">
        <v>4.833333333333333</v>
      </c>
      <c r="U75">
        <v>4.375</v>
      </c>
      <c r="V75">
        <v>13.183333333333334</v>
      </c>
      <c r="W75">
        <v>5.5250000000000004</v>
      </c>
      <c r="X75">
        <v>4.0333333333333332</v>
      </c>
      <c r="Y75">
        <v>4.4000000000000004</v>
      </c>
      <c r="Z75">
        <v>4.3000000000000007</v>
      </c>
      <c r="AA75">
        <v>5.4416666666666673</v>
      </c>
      <c r="AB75">
        <v>3.8583333333333334</v>
      </c>
      <c r="AC75">
        <v>5.3666666666666671</v>
      </c>
      <c r="AE75" s="24"/>
    </row>
    <row r="76" spans="1:31">
      <c r="A76" t="s">
        <v>101</v>
      </c>
      <c r="B76">
        <v>12.735507246376812</v>
      </c>
      <c r="C76">
        <v>12.679347826086957</v>
      </c>
      <c r="D76">
        <v>10.271739130434783</v>
      </c>
      <c r="E76">
        <v>23.75</v>
      </c>
      <c r="F76">
        <v>6.6268115942028984</v>
      </c>
      <c r="G76">
        <v>17.873188405797102</v>
      </c>
      <c r="H76">
        <v>8.9619565217391308</v>
      </c>
      <c r="I76">
        <v>7.6286231884057978</v>
      </c>
      <c r="J76">
        <v>9.7409420289855078</v>
      </c>
      <c r="K76">
        <v>14.644927536231886</v>
      </c>
      <c r="L76">
        <v>11.797101449275363</v>
      </c>
      <c r="M76">
        <v>12.719202898550725</v>
      </c>
      <c r="N76">
        <v>16.094202898550726</v>
      </c>
      <c r="O76">
        <v>19.474637681159422</v>
      </c>
      <c r="P76">
        <v>19.490942028985508</v>
      </c>
      <c r="Q76">
        <v>14.213768115942029</v>
      </c>
      <c r="R76">
        <v>11.70108695652174</v>
      </c>
      <c r="S76">
        <v>9.9456521739130448</v>
      </c>
      <c r="T76">
        <v>12.893115942028986</v>
      </c>
      <c r="U76">
        <v>11.898550724637683</v>
      </c>
      <c r="V76">
        <v>34.826086956521742</v>
      </c>
      <c r="W76">
        <v>15.635869565217392</v>
      </c>
      <c r="X76">
        <v>11.538043478260869</v>
      </c>
      <c r="Y76">
        <v>12.318840579710146</v>
      </c>
      <c r="Z76">
        <v>11.72644927536232</v>
      </c>
      <c r="AA76">
        <v>15.173913043478263</v>
      </c>
      <c r="AB76">
        <v>10.70108695652174</v>
      </c>
      <c r="AC76">
        <v>14.427536231884059</v>
      </c>
      <c r="AE76" s="24"/>
    </row>
    <row r="77" spans="1:31">
      <c r="A77" t="s">
        <v>102</v>
      </c>
      <c r="B77">
        <v>20.734848484848484</v>
      </c>
      <c r="C77">
        <v>19.825757575757574</v>
      </c>
      <c r="D77">
        <v>16.575757575757574</v>
      </c>
      <c r="E77">
        <v>34.909090909090907</v>
      </c>
      <c r="F77">
        <v>9.7727272727272734</v>
      </c>
      <c r="G77">
        <v>27.90909090909091</v>
      </c>
      <c r="H77">
        <v>13.924242424242422</v>
      </c>
      <c r="I77">
        <v>13.053030303030303</v>
      </c>
      <c r="J77">
        <v>15.810606060606061</v>
      </c>
      <c r="K77">
        <v>23.113636363636363</v>
      </c>
      <c r="L77">
        <v>16.651515151515152</v>
      </c>
      <c r="M77">
        <v>19.90909090909091</v>
      </c>
      <c r="N77">
        <v>24.325757575757574</v>
      </c>
      <c r="O77">
        <v>29.977272727272727</v>
      </c>
      <c r="P77">
        <v>28.196969696969695</v>
      </c>
      <c r="Q77">
        <v>23.204545454545453</v>
      </c>
      <c r="R77">
        <v>19.106060606060606</v>
      </c>
      <c r="S77">
        <v>16.719696969696969</v>
      </c>
      <c r="T77">
        <v>20.189393939393938</v>
      </c>
      <c r="U77">
        <v>19.015151515151516</v>
      </c>
      <c r="V77">
        <v>53.098484848484851</v>
      </c>
      <c r="W77">
        <v>25.704545454545453</v>
      </c>
      <c r="X77">
        <v>18.59090909090909</v>
      </c>
      <c r="Y77">
        <v>19.856060606060606</v>
      </c>
      <c r="Z77">
        <v>18.318181818181817</v>
      </c>
      <c r="AA77">
        <v>24.856060606060606</v>
      </c>
      <c r="AB77">
        <v>17.348484848484848</v>
      </c>
      <c r="AC77">
        <v>23.022727272727273</v>
      </c>
      <c r="AE77" s="24"/>
    </row>
    <row r="78" spans="1:31">
      <c r="A78" t="s">
        <v>103</v>
      </c>
      <c r="B78">
        <v>39.216867469879517</v>
      </c>
      <c r="C78">
        <v>36.123493975903621</v>
      </c>
      <c r="D78">
        <v>30.457831325301207</v>
      </c>
      <c r="E78">
        <v>60.096385542168683</v>
      </c>
      <c r="F78">
        <v>17.424698795180724</v>
      </c>
      <c r="G78">
        <v>51.292168674698793</v>
      </c>
      <c r="H78">
        <v>24.536144578313252</v>
      </c>
      <c r="I78">
        <v>25.623493975903614</v>
      </c>
      <c r="J78">
        <v>29.123493975903614</v>
      </c>
      <c r="K78">
        <v>42.563253012048193</v>
      </c>
      <c r="L78">
        <v>28.584337349397593</v>
      </c>
      <c r="M78">
        <v>37.171686746987952</v>
      </c>
      <c r="N78">
        <v>42.55120481927711</v>
      </c>
      <c r="O78">
        <v>53.072289156626503</v>
      </c>
      <c r="P78">
        <v>46.891566265060248</v>
      </c>
      <c r="Q78">
        <v>44.810240963855428</v>
      </c>
      <c r="R78">
        <v>37.177710843373497</v>
      </c>
      <c r="S78">
        <v>32.614457831325304</v>
      </c>
      <c r="T78">
        <v>37.385542168674704</v>
      </c>
      <c r="U78">
        <v>35.162650602409641</v>
      </c>
      <c r="V78">
        <v>94.984939759036152</v>
      </c>
      <c r="W78">
        <v>47.135542168674704</v>
      </c>
      <c r="X78">
        <v>34.539156626506028</v>
      </c>
      <c r="Y78">
        <v>36.569277108433738</v>
      </c>
      <c r="Z78">
        <v>33.614457831325304</v>
      </c>
      <c r="AA78">
        <v>47.533132530120483</v>
      </c>
      <c r="AB78">
        <v>32.25</v>
      </c>
      <c r="AC78">
        <v>42.066265060240966</v>
      </c>
      <c r="AE78" s="24"/>
    </row>
    <row r="79" spans="1:31">
      <c r="A79" t="s">
        <v>104</v>
      </c>
      <c r="B79">
        <v>51.807692307692307</v>
      </c>
      <c r="C79">
        <v>47.25</v>
      </c>
      <c r="D79">
        <v>40.480769230769234</v>
      </c>
      <c r="E79">
        <v>74.884615384615373</v>
      </c>
      <c r="F79">
        <v>21.826923076923077</v>
      </c>
      <c r="G79">
        <v>65.403846153846146</v>
      </c>
      <c r="H79">
        <v>32.21153846153846</v>
      </c>
      <c r="I79">
        <v>35</v>
      </c>
      <c r="J79">
        <v>38.596153846153847</v>
      </c>
      <c r="K79">
        <v>54.269230769230766</v>
      </c>
      <c r="L79">
        <v>36.557692307692307</v>
      </c>
      <c r="M79">
        <v>48.71153846153846</v>
      </c>
      <c r="N79">
        <v>54.365384615384613</v>
      </c>
      <c r="O79">
        <v>67.884615384615373</v>
      </c>
      <c r="P79">
        <v>56.480769230769234</v>
      </c>
      <c r="Q79">
        <v>60.365384615384613</v>
      </c>
      <c r="R79">
        <v>50.59615384615384</v>
      </c>
      <c r="S79">
        <v>45.826923076923073</v>
      </c>
      <c r="T79">
        <v>48.903846153846153</v>
      </c>
      <c r="U79">
        <v>46.269230769230766</v>
      </c>
      <c r="V79">
        <v>118.63461538461537</v>
      </c>
      <c r="W79">
        <v>62.96153846153846</v>
      </c>
      <c r="X79">
        <v>45.92307692307692</v>
      </c>
      <c r="Y79">
        <v>47.057692307692307</v>
      </c>
      <c r="Z79">
        <v>43.903846153846146</v>
      </c>
      <c r="AA79">
        <v>64.75</v>
      </c>
      <c r="AB79">
        <v>42.903846153846153</v>
      </c>
      <c r="AC79">
        <v>55.365384615384613</v>
      </c>
      <c r="AE79" s="24"/>
    </row>
    <row r="80" spans="1:31">
      <c r="A80" t="s">
        <v>105</v>
      </c>
      <c r="B80">
        <v>74.602777777777774</v>
      </c>
      <c r="C80">
        <v>67.038888888888891</v>
      </c>
      <c r="D80">
        <v>58.56111111111111</v>
      </c>
      <c r="E80">
        <v>99.166666666666657</v>
      </c>
      <c r="F80">
        <v>31.199999999999996</v>
      </c>
      <c r="G80">
        <v>93.294444444444451</v>
      </c>
      <c r="H80">
        <v>45.797222222222224</v>
      </c>
      <c r="I80">
        <v>52.62777777777778</v>
      </c>
      <c r="J80">
        <v>55.333333333333329</v>
      </c>
      <c r="K80">
        <v>77.86666666666666</v>
      </c>
      <c r="L80">
        <v>50.983333333333327</v>
      </c>
      <c r="M80">
        <v>69.822222222222223</v>
      </c>
      <c r="N80">
        <v>75.080555555555563</v>
      </c>
      <c r="O80">
        <v>94.152777777777771</v>
      </c>
      <c r="P80">
        <v>76.366666666666674</v>
      </c>
      <c r="Q80">
        <v>88.37222222222222</v>
      </c>
      <c r="R80">
        <v>75.416666666666671</v>
      </c>
      <c r="S80">
        <v>67.922222222222217</v>
      </c>
      <c r="T80">
        <v>69.405555555555551</v>
      </c>
      <c r="U80">
        <v>65.347222222222214</v>
      </c>
      <c r="V80">
        <v>161.47777777777779</v>
      </c>
      <c r="W80">
        <v>89.60833333333332</v>
      </c>
      <c r="X80">
        <v>65.338888888888889</v>
      </c>
      <c r="Y80">
        <v>68.391666666666666</v>
      </c>
      <c r="Z80">
        <v>63.677777777777777</v>
      </c>
      <c r="AA80">
        <v>92.158333333333331</v>
      </c>
      <c r="AB80">
        <v>61.908333333333331</v>
      </c>
      <c r="AC80">
        <v>76.963888888888889</v>
      </c>
      <c r="AE80" s="24"/>
    </row>
    <row r="81" spans="1:36">
      <c r="A81" t="s">
        <v>106</v>
      </c>
      <c r="B81">
        <v>93.403846153846146</v>
      </c>
      <c r="C81">
        <v>85</v>
      </c>
      <c r="D81">
        <v>74.92307692307692</v>
      </c>
      <c r="E81">
        <v>121.36538461538461</v>
      </c>
      <c r="F81">
        <v>40.807692307692307</v>
      </c>
      <c r="G81">
        <v>117.44230769230769</v>
      </c>
      <c r="H81">
        <v>59.53846153846154</v>
      </c>
      <c r="I81">
        <v>66.961538461538453</v>
      </c>
      <c r="J81">
        <v>69.865384615384613</v>
      </c>
      <c r="K81">
        <v>97.57692307692308</v>
      </c>
      <c r="L81">
        <v>64.269230769230774</v>
      </c>
      <c r="M81">
        <v>91</v>
      </c>
      <c r="N81">
        <v>94.115384615384613</v>
      </c>
      <c r="O81">
        <v>116.44230769230768</v>
      </c>
      <c r="P81">
        <v>95.153846153846146</v>
      </c>
      <c r="Q81">
        <v>111.17307692307692</v>
      </c>
      <c r="R81">
        <v>97.5</v>
      </c>
      <c r="S81">
        <v>88.865384615384613</v>
      </c>
      <c r="T81">
        <v>86.92307692307692</v>
      </c>
      <c r="U81">
        <v>81.884615384615373</v>
      </c>
      <c r="V81">
        <v>199.19230769230768</v>
      </c>
      <c r="W81">
        <v>112.17307692307692</v>
      </c>
      <c r="X81">
        <v>84.67307692307692</v>
      </c>
      <c r="Y81">
        <v>85.038461538461533</v>
      </c>
      <c r="Z81">
        <v>78.92307692307692</v>
      </c>
      <c r="AA81">
        <v>118.71153846153845</v>
      </c>
      <c r="AB81">
        <v>78.038461538461533</v>
      </c>
      <c r="AC81">
        <v>95.92307692307692</v>
      </c>
      <c r="AE81" s="24"/>
    </row>
    <row r="82" spans="1:36">
      <c r="A82" t="s">
        <v>107</v>
      </c>
      <c r="B82">
        <v>1333.03</v>
      </c>
      <c r="C82">
        <v>1249.26875</v>
      </c>
      <c r="D82">
        <v>1096.4224999999999</v>
      </c>
      <c r="E82">
        <v>1043.64625</v>
      </c>
      <c r="F82">
        <v>840.39499999999998</v>
      </c>
      <c r="G82">
        <v>1206.1712500000001</v>
      </c>
      <c r="H82">
        <v>938.29250000000002</v>
      </c>
      <c r="I82">
        <v>1324.7</v>
      </c>
      <c r="J82">
        <v>1134.1937499999999</v>
      </c>
      <c r="K82">
        <v>1253.97875</v>
      </c>
      <c r="L82">
        <v>1075.075</v>
      </c>
      <c r="M82">
        <v>969.69375000000002</v>
      </c>
      <c r="N82">
        <v>1059.6212499999999</v>
      </c>
      <c r="O82">
        <v>1133.79125</v>
      </c>
      <c r="P82">
        <v>887.99249999999995</v>
      </c>
      <c r="Q82">
        <v>1298.4712500000001</v>
      </c>
      <c r="R82">
        <v>1302.9637499999999</v>
      </c>
      <c r="S82">
        <v>1335.8387499999999</v>
      </c>
      <c r="T82">
        <v>1161.88625</v>
      </c>
      <c r="U82">
        <v>1259.7562499999999</v>
      </c>
      <c r="V82">
        <v>1184.95</v>
      </c>
      <c r="W82">
        <v>1304.1175000000001</v>
      </c>
      <c r="X82">
        <v>1157.3425</v>
      </c>
      <c r="Y82">
        <v>1312.75</v>
      </c>
      <c r="Z82">
        <v>1157.2874999999999</v>
      </c>
      <c r="AA82">
        <v>1406.9</v>
      </c>
      <c r="AB82">
        <v>1240.9737500000001</v>
      </c>
      <c r="AC82">
        <v>1268.8425</v>
      </c>
      <c r="AE82" s="24"/>
    </row>
    <row r="83" spans="1:36">
      <c r="A83" t="s">
        <v>215</v>
      </c>
      <c r="B83">
        <v>1288.3116883116884</v>
      </c>
      <c r="C83">
        <v>1288.3116883116884</v>
      </c>
      <c r="D83">
        <v>1288.3116883116884</v>
      </c>
      <c r="E83">
        <v>1288.3116883116884</v>
      </c>
      <c r="F83">
        <v>1288.3116883116884</v>
      </c>
      <c r="G83">
        <v>1288.3116883116884</v>
      </c>
      <c r="H83">
        <v>1288.3116883116884</v>
      </c>
      <c r="I83">
        <v>1288.3116883116884</v>
      </c>
      <c r="J83">
        <v>1288.3116883116884</v>
      </c>
      <c r="K83">
        <v>1288.3116883116884</v>
      </c>
      <c r="L83">
        <v>1288.3116883116884</v>
      </c>
      <c r="M83">
        <v>1288.3116883116884</v>
      </c>
      <c r="N83">
        <v>1288.3116883116884</v>
      </c>
      <c r="O83">
        <v>1288.3116883116884</v>
      </c>
      <c r="P83">
        <v>1288.3116883116884</v>
      </c>
      <c r="Q83">
        <v>1288.3116883116884</v>
      </c>
      <c r="R83">
        <v>1288.3116883116884</v>
      </c>
      <c r="S83">
        <v>1288.3116883116884</v>
      </c>
      <c r="T83">
        <v>1288.3116883116884</v>
      </c>
      <c r="U83">
        <v>1288.3116883116884</v>
      </c>
      <c r="V83">
        <v>1288.3116883116884</v>
      </c>
      <c r="W83">
        <v>1288.3116883116884</v>
      </c>
      <c r="X83">
        <v>1288.3116883116884</v>
      </c>
      <c r="Y83">
        <v>1288.3116883116884</v>
      </c>
      <c r="Z83">
        <v>1288.3116883116884</v>
      </c>
      <c r="AA83">
        <v>1288.3116883116884</v>
      </c>
      <c r="AB83">
        <v>1288.3116883116884</v>
      </c>
      <c r="AC83">
        <v>1288.3116883116884</v>
      </c>
      <c r="AE83" s="24"/>
    </row>
    <row r="84" spans="1:36">
      <c r="A84" t="s">
        <v>91</v>
      </c>
      <c r="B84">
        <v>48.116666666666667</v>
      </c>
      <c r="C84">
        <v>45.005000000000003</v>
      </c>
      <c r="D84">
        <v>37.327777777777776</v>
      </c>
      <c r="E84">
        <v>78.167222222222222</v>
      </c>
      <c r="F84">
        <v>21.700555555555557</v>
      </c>
      <c r="G84">
        <v>64.088333333333324</v>
      </c>
      <c r="H84">
        <v>30.62833333333333</v>
      </c>
      <c r="I84">
        <v>30.62166666666667</v>
      </c>
      <c r="J84">
        <v>35.861111111111114</v>
      </c>
      <c r="K84">
        <v>53.213333333333338</v>
      </c>
      <c r="L84">
        <v>36.878888888888895</v>
      </c>
      <c r="M84">
        <v>46.703888888888883</v>
      </c>
      <c r="N84">
        <v>55.887777777777778</v>
      </c>
      <c r="O84">
        <v>67.125</v>
      </c>
      <c r="P84">
        <v>61.666666666666664</v>
      </c>
      <c r="Q84">
        <v>54.028333333333336</v>
      </c>
      <c r="R84">
        <v>45.328888888888883</v>
      </c>
      <c r="S84">
        <v>39.609444444444449</v>
      </c>
      <c r="T84">
        <v>46.061666666666667</v>
      </c>
      <c r="U84">
        <v>42.838888888888889</v>
      </c>
      <c r="V84">
        <v>118.13055555555555</v>
      </c>
      <c r="W84">
        <v>58.48833333333333</v>
      </c>
      <c r="X84">
        <v>42.313333333333333</v>
      </c>
      <c r="Y84">
        <v>45.11888888888889</v>
      </c>
      <c r="Z84">
        <v>41.678333333333335</v>
      </c>
      <c r="AA84">
        <v>58.126666666666665</v>
      </c>
      <c r="AB84">
        <v>39.221111111111114</v>
      </c>
      <c r="AC84">
        <v>51.888333333333335</v>
      </c>
      <c r="AE84" s="24"/>
    </row>
    <row r="85" spans="1:36">
      <c r="A85" t="s">
        <v>108</v>
      </c>
      <c r="B85">
        <v>0.18041666666666667</v>
      </c>
      <c r="C85">
        <v>0.15266666666666667</v>
      </c>
      <c r="D85">
        <v>6.5916666666666665E-2</v>
      </c>
      <c r="E85">
        <v>5.7333333333333326E-2</v>
      </c>
      <c r="F85">
        <v>1.6583333333333335E-2</v>
      </c>
      <c r="G85">
        <v>9.5666666666666664E-2</v>
      </c>
      <c r="H85">
        <v>5.0583333333333334E-2</v>
      </c>
      <c r="I85">
        <v>0.14391666666666666</v>
      </c>
      <c r="J85">
        <v>7.775E-2</v>
      </c>
      <c r="K85">
        <v>0.15766666666666665</v>
      </c>
      <c r="L85">
        <v>5.708333333333334E-2</v>
      </c>
      <c r="M85">
        <v>7.8083333333333338E-2</v>
      </c>
      <c r="N85">
        <v>0.06</v>
      </c>
      <c r="O85">
        <v>0.10249999999999999</v>
      </c>
      <c r="P85">
        <v>3.1416666666666669E-2</v>
      </c>
      <c r="Q85">
        <v>0.19333333333333333</v>
      </c>
      <c r="R85">
        <v>0.11483333333333333</v>
      </c>
      <c r="S85">
        <v>0.16550000000000001</v>
      </c>
      <c r="T85">
        <v>0.14116666666666666</v>
      </c>
      <c r="U85">
        <v>0.13333333333333333</v>
      </c>
      <c r="V85">
        <v>0.36749999999999999</v>
      </c>
      <c r="W85">
        <v>0.21375</v>
      </c>
      <c r="X85">
        <v>9.9333333333333329E-2</v>
      </c>
      <c r="Y85">
        <v>0.15133333333333335</v>
      </c>
      <c r="Z85">
        <v>9.8916666666666667E-2</v>
      </c>
      <c r="AA85">
        <v>0.23750000000000002</v>
      </c>
      <c r="AB85">
        <v>0.13633333333333333</v>
      </c>
      <c r="AC85">
        <v>0.14049999999999999</v>
      </c>
      <c r="AE85" s="24"/>
    </row>
    <row r="86" spans="1:36">
      <c r="A86" t="s">
        <v>92</v>
      </c>
      <c r="B86">
        <v>2.9555555555555557</v>
      </c>
      <c r="C86">
        <v>0.42545454545454542</v>
      </c>
      <c r="D86">
        <v>0.1739090909090909</v>
      </c>
      <c r="E86">
        <v>0.13590909090909092</v>
      </c>
      <c r="F86">
        <v>5.7000000000000002E-2</v>
      </c>
      <c r="G86">
        <v>0.25272727272727269</v>
      </c>
      <c r="H86">
        <v>0.15090909090909091</v>
      </c>
      <c r="I86">
        <v>0.33727272727272728</v>
      </c>
      <c r="J86">
        <v>0.20727272727272725</v>
      </c>
      <c r="K86">
        <v>0.43545454545454548</v>
      </c>
      <c r="L86">
        <v>0.15672727272727272</v>
      </c>
      <c r="M86">
        <v>0.22454545454545458</v>
      </c>
      <c r="N86">
        <v>0.15181818181818182</v>
      </c>
      <c r="O86">
        <v>0.29181818181818181</v>
      </c>
      <c r="P86">
        <v>0.10009090909090909</v>
      </c>
      <c r="Q86">
        <v>0.55636363636363639</v>
      </c>
      <c r="R86">
        <v>0.31272727272727274</v>
      </c>
      <c r="S86">
        <v>0.41090909090909089</v>
      </c>
      <c r="T86">
        <v>1.1672727272727272</v>
      </c>
      <c r="U86">
        <v>0.35454545454545455</v>
      </c>
      <c r="V86">
        <v>1.1533333333333333</v>
      </c>
      <c r="W86">
        <v>0.51692307692307693</v>
      </c>
      <c r="X86">
        <v>0.18571428571428572</v>
      </c>
      <c r="Y86">
        <v>0.28599999999999998</v>
      </c>
      <c r="Z86">
        <v>0.198125</v>
      </c>
      <c r="AA86">
        <v>0.42588235294117649</v>
      </c>
      <c r="AB86">
        <v>0.23111111111111113</v>
      </c>
      <c r="AC86">
        <v>0.20263157894736841</v>
      </c>
      <c r="AE86" s="24"/>
    </row>
    <row r="87" spans="1:36">
      <c r="A87" t="s">
        <v>110</v>
      </c>
      <c r="B87">
        <v>111.83</v>
      </c>
      <c r="C87">
        <v>101.066</v>
      </c>
      <c r="D87">
        <v>46.374000000000002</v>
      </c>
      <c r="E87">
        <v>67.051999999999992</v>
      </c>
      <c r="F87">
        <v>7.9640000000000004</v>
      </c>
      <c r="G87">
        <v>100.164</v>
      </c>
      <c r="H87">
        <v>19.771999999999998</v>
      </c>
      <c r="I87">
        <v>53.738</v>
      </c>
      <c r="J87">
        <v>63.161999999999999</v>
      </c>
      <c r="K87">
        <v>108.99600000000001</v>
      </c>
      <c r="L87">
        <v>46.742000000000004</v>
      </c>
      <c r="M87">
        <v>24.996000000000002</v>
      </c>
      <c r="N87">
        <v>40.856000000000002</v>
      </c>
      <c r="O87">
        <v>90.477999999999994</v>
      </c>
      <c r="P87">
        <v>20.619999999999997</v>
      </c>
      <c r="Q87">
        <v>99.432000000000002</v>
      </c>
      <c r="R87">
        <v>63.54</v>
      </c>
      <c r="S87">
        <v>94.52000000000001</v>
      </c>
      <c r="T87">
        <v>70.724000000000004</v>
      </c>
      <c r="U87">
        <v>86.277999999999992</v>
      </c>
      <c r="V87">
        <v>310.69200000000001</v>
      </c>
      <c r="W87">
        <v>145.65799999999999</v>
      </c>
      <c r="X87">
        <v>65.067999999999998</v>
      </c>
      <c r="Y87">
        <v>104.60999999999999</v>
      </c>
      <c r="Z87">
        <v>50.588000000000001</v>
      </c>
      <c r="AA87">
        <v>148.47999999999999</v>
      </c>
      <c r="AB87">
        <v>74.103999999999999</v>
      </c>
      <c r="AC87">
        <v>112.25399999999999</v>
      </c>
      <c r="AE87" s="24"/>
    </row>
    <row r="88" spans="1:36">
      <c r="A88" t="s">
        <v>109</v>
      </c>
      <c r="B88">
        <v>6.4554285714285715</v>
      </c>
      <c r="C88">
        <v>6.3739999999999997</v>
      </c>
      <c r="D88">
        <v>3.1388571428571428</v>
      </c>
      <c r="E88">
        <v>6.1408571428571435</v>
      </c>
      <c r="F88">
        <v>0.8</v>
      </c>
      <c r="G88">
        <v>5.5885714285714281</v>
      </c>
      <c r="H88">
        <v>2.161142857142857</v>
      </c>
      <c r="I88">
        <v>2.5742857142857143</v>
      </c>
      <c r="J88">
        <v>4.0628571428571423</v>
      </c>
      <c r="K88">
        <v>7.0574285714285709</v>
      </c>
      <c r="L88">
        <v>3.4628571428571431</v>
      </c>
      <c r="M88">
        <v>2.2799999999999998</v>
      </c>
      <c r="N88">
        <v>3.9614285714285717</v>
      </c>
      <c r="O88">
        <v>7.3765714285714283</v>
      </c>
      <c r="P88">
        <v>2.645142857142857</v>
      </c>
      <c r="Q88">
        <v>6.2080000000000002</v>
      </c>
      <c r="R88">
        <v>3.7314285714285713</v>
      </c>
      <c r="S88">
        <v>6.1019999999999994</v>
      </c>
      <c r="T88">
        <v>4.8157142857142858</v>
      </c>
      <c r="U88">
        <v>5.2160000000000002</v>
      </c>
      <c r="V88">
        <v>31.974571428571426</v>
      </c>
      <c r="W88">
        <v>9.5265714285714296</v>
      </c>
      <c r="X88">
        <v>4.4705714285714286</v>
      </c>
      <c r="Y88">
        <v>6.4960000000000004</v>
      </c>
      <c r="Z88">
        <v>3.1551428571428572</v>
      </c>
      <c r="AA88">
        <v>9.4480000000000004</v>
      </c>
      <c r="AB88">
        <v>4.5179999999999998</v>
      </c>
      <c r="AC88">
        <v>7.516857142857142</v>
      </c>
      <c r="AE88" s="24"/>
    </row>
    <row r="89" spans="1:36">
      <c r="A89" s="23" t="s">
        <v>219</v>
      </c>
    </row>
    <row r="90" spans="1:36">
      <c r="A90" t="s">
        <v>93</v>
      </c>
      <c r="B90">
        <v>0.45643564356435651</v>
      </c>
      <c r="C90">
        <v>0.62178217821782178</v>
      </c>
      <c r="D90">
        <v>3.0762376237623763</v>
      </c>
      <c r="E90">
        <v>0.60198019801980196</v>
      </c>
      <c r="F90">
        <v>9.4059405940594056E-3</v>
      </c>
      <c r="G90">
        <v>7.5247524752475245E-3</v>
      </c>
      <c r="H90">
        <v>0.19970297029702971</v>
      </c>
      <c r="I90">
        <v>1.8712871287128712E-2</v>
      </c>
      <c r="J90">
        <v>1.0495049504950496E-2</v>
      </c>
      <c r="K90">
        <v>0.47821782178217825</v>
      </c>
      <c r="L90">
        <v>5.0495049504950497E-3</v>
      </c>
      <c r="M90">
        <v>2.9702970297029703E-3</v>
      </c>
      <c r="N90">
        <v>0.11534653465346535</v>
      </c>
      <c r="O90">
        <v>1.6831683168316834E-3</v>
      </c>
      <c r="P90">
        <v>1.3663366336633665E-3</v>
      </c>
      <c r="Q90">
        <v>1.9603960396039608E-3</v>
      </c>
      <c r="R90">
        <v>1.1683168316831683E-2</v>
      </c>
      <c r="S90">
        <v>0.15495049504950495</v>
      </c>
      <c r="T90">
        <v>0.2277227722772277</v>
      </c>
      <c r="U90">
        <v>0.98118811881188128</v>
      </c>
      <c r="V90">
        <v>18.681188118811882</v>
      </c>
      <c r="W90">
        <v>0.20049504950495051</v>
      </c>
      <c r="X90">
        <v>2.3465346534653465E-3</v>
      </c>
      <c r="Y90">
        <v>1.7029702970297027E-2</v>
      </c>
      <c r="Z90">
        <v>0.2277227722772277</v>
      </c>
      <c r="AA90">
        <v>1.5544554455445543E-3</v>
      </c>
      <c r="AB90">
        <v>2.3198019801980196</v>
      </c>
      <c r="AC90">
        <v>4.336633663366337E-3</v>
      </c>
      <c r="AD90">
        <v>5.1980198019801985E-2</v>
      </c>
      <c r="AE90">
        <v>2.3663366336633664E-2</v>
      </c>
      <c r="AF90">
        <v>2.5950495049504951</v>
      </c>
      <c r="AG90">
        <v>1.1821782178217821</v>
      </c>
      <c r="AH90">
        <v>1.5603960396039604</v>
      </c>
      <c r="AJ90" s="25"/>
    </row>
    <row r="91" spans="1:36">
      <c r="A91" t="s">
        <v>94</v>
      </c>
      <c r="B91">
        <v>7.2380952380952379E-2</v>
      </c>
      <c r="C91">
        <v>0.13080952380952379</v>
      </c>
      <c r="D91">
        <v>0.44423809523809527</v>
      </c>
      <c r="E91">
        <v>9.9666666666666667E-2</v>
      </c>
      <c r="F91">
        <v>3.438095238095238E-2</v>
      </c>
      <c r="G91">
        <v>2.0809523809523809E-2</v>
      </c>
      <c r="H91">
        <v>5.4333333333333331E-2</v>
      </c>
      <c r="I91">
        <v>6.2380952380952377E-2</v>
      </c>
      <c r="J91">
        <v>6.6190476190476188E-2</v>
      </c>
      <c r="K91">
        <v>0.13642857142857143</v>
      </c>
      <c r="L91">
        <v>2.7190476190476192E-2</v>
      </c>
      <c r="M91">
        <v>1.6047619047619047E-2</v>
      </c>
      <c r="N91">
        <v>6.0142857142857144E-2</v>
      </c>
      <c r="O91">
        <v>2.6571428571428572E-2</v>
      </c>
      <c r="P91">
        <v>3.5761904761904759E-2</v>
      </c>
      <c r="Q91">
        <v>1.3666666666666667E-2</v>
      </c>
      <c r="R91">
        <v>5.9761904761904766E-2</v>
      </c>
      <c r="S91">
        <v>7.3142857142857134E-2</v>
      </c>
      <c r="T91">
        <v>8.380952380952382E-2</v>
      </c>
      <c r="U91">
        <v>0.19057142857142859</v>
      </c>
      <c r="V91">
        <v>2.2752380952380955</v>
      </c>
      <c r="W91">
        <v>5.0666666666666672E-2</v>
      </c>
      <c r="X91">
        <v>5.8047619047619042E-2</v>
      </c>
      <c r="Y91">
        <v>5.6190476190476193E-2</v>
      </c>
      <c r="Z91">
        <v>8.9714285714285719E-2</v>
      </c>
      <c r="AA91">
        <v>4.1809523809523803E-2</v>
      </c>
      <c r="AB91">
        <v>0.35914285714285715</v>
      </c>
      <c r="AC91">
        <v>4.1523809523809525E-2</v>
      </c>
      <c r="AD91">
        <v>2.4714285714285716E-2</v>
      </c>
      <c r="AE91">
        <v>5.0047619047619049E-2</v>
      </c>
      <c r="AF91">
        <v>0.36314285714285716</v>
      </c>
      <c r="AG91">
        <v>0.18709523809523809</v>
      </c>
      <c r="AH91">
        <v>0.25157142857142856</v>
      </c>
      <c r="AJ91" s="25"/>
    </row>
    <row r="92" spans="1:36">
      <c r="A92" t="s">
        <v>95</v>
      </c>
      <c r="B92">
        <v>7.5156250000000008E-2</v>
      </c>
      <c r="C92">
        <v>0.11166666666666668</v>
      </c>
      <c r="D92">
        <v>0.62968750000000007</v>
      </c>
      <c r="E92">
        <v>8.8541666666666671E-2</v>
      </c>
      <c r="F92">
        <v>7.8645833333333328E-3</v>
      </c>
      <c r="G92">
        <v>3.5156250000000005E-3</v>
      </c>
      <c r="H92">
        <v>2.822916666666667E-2</v>
      </c>
      <c r="I92">
        <v>4.9479166666666673E-3</v>
      </c>
      <c r="J92">
        <v>5.8333333333333336E-3</v>
      </c>
      <c r="K92">
        <v>6.4010416666666681E-2</v>
      </c>
      <c r="L92">
        <v>4.2708333333333339E-3</v>
      </c>
      <c r="M92">
        <v>1.8437499999999999E-2</v>
      </c>
      <c r="N92">
        <v>1.9479166666666669E-2</v>
      </c>
      <c r="O92">
        <v>2.135416666666667E-3</v>
      </c>
      <c r="P92">
        <v>1.2291666666666666E-3</v>
      </c>
      <c r="Q92">
        <v>4.5833333333333334E-3</v>
      </c>
      <c r="R92">
        <v>4.6874999999999998E-3</v>
      </c>
      <c r="S92">
        <v>4.0677083333333336E-2</v>
      </c>
      <c r="T92">
        <v>7.7604166666666669E-2</v>
      </c>
      <c r="U92">
        <v>0.2109375</v>
      </c>
      <c r="V92">
        <v>3.1151041666666668</v>
      </c>
      <c r="W92">
        <v>3.2447916666666667E-2</v>
      </c>
      <c r="X92">
        <v>1.3958333333333335E-2</v>
      </c>
      <c r="Y92">
        <v>2.7083333333333334E-3</v>
      </c>
      <c r="Z92">
        <v>4.8385416666666674E-2</v>
      </c>
      <c r="AA92">
        <v>5.5208333333333333E-3</v>
      </c>
      <c r="AB92">
        <v>0.44062500000000004</v>
      </c>
      <c r="AC92">
        <v>1.7864583333333336E-2</v>
      </c>
      <c r="AD92">
        <v>1.4010416666666668E-2</v>
      </c>
      <c r="AE92">
        <v>5.8854166666666673E-3</v>
      </c>
      <c r="AF92">
        <v>0.46718750000000003</v>
      </c>
      <c r="AG92">
        <v>0.23489583333333333</v>
      </c>
      <c r="AH92">
        <v>0.26770833333333333</v>
      </c>
      <c r="AJ92" s="25"/>
    </row>
    <row r="93" spans="1:36">
      <c r="A93" t="s">
        <v>96</v>
      </c>
      <c r="B93">
        <v>0.12206349206349207</v>
      </c>
      <c r="C93">
        <v>0.17603174603174604</v>
      </c>
      <c r="D93">
        <v>0.98936507936507934</v>
      </c>
      <c r="E93">
        <v>0.14984126984126983</v>
      </c>
      <c r="F93">
        <v>3.1587301587301587E-2</v>
      </c>
      <c r="G93">
        <v>1.6666666666666666E-2</v>
      </c>
      <c r="H93">
        <v>4.2698412698412701E-2</v>
      </c>
      <c r="I93">
        <v>1.5238095238095238E-2</v>
      </c>
      <c r="J93">
        <v>3.6031746031746033E-2</v>
      </c>
      <c r="K93">
        <v>9.6349206349206351E-2</v>
      </c>
      <c r="L93">
        <v>2.1587301587301589E-2</v>
      </c>
      <c r="M93">
        <v>8.6984126984126997E-2</v>
      </c>
      <c r="N93">
        <v>4.5555555555555557E-2</v>
      </c>
      <c r="O93">
        <v>1.1904761904761904E-2</v>
      </c>
      <c r="P93">
        <v>6.2222222222222227E-3</v>
      </c>
      <c r="Q93">
        <v>2.6666666666666665E-2</v>
      </c>
      <c r="R93">
        <v>2.8571428571428571E-2</v>
      </c>
      <c r="S93">
        <v>7.9841269841269852E-2</v>
      </c>
      <c r="T93">
        <v>0.21873015873015872</v>
      </c>
      <c r="U93">
        <v>0.31968253968253968</v>
      </c>
      <c r="V93">
        <v>4.4363492063492069</v>
      </c>
      <c r="W93">
        <v>5.7619047619047618E-2</v>
      </c>
      <c r="X93">
        <v>6.8412698412698411E-2</v>
      </c>
      <c r="Y93">
        <v>1.5396825396825397E-2</v>
      </c>
      <c r="Z93">
        <v>0.11984126984126983</v>
      </c>
      <c r="AA93">
        <v>2.6666666666666665E-2</v>
      </c>
      <c r="AB93">
        <v>0.62349206349206354</v>
      </c>
      <c r="AC93">
        <v>8.4285714285714283E-2</v>
      </c>
      <c r="AD93">
        <v>4.1269841269841269E-2</v>
      </c>
      <c r="AE93">
        <v>2.0793650793650795E-2</v>
      </c>
      <c r="AF93">
        <v>0.68746031746031755</v>
      </c>
      <c r="AG93">
        <v>0.41158730158730156</v>
      </c>
      <c r="AH93">
        <v>0.37777777777777777</v>
      </c>
      <c r="AJ93" s="25"/>
    </row>
    <row r="94" spans="1:36">
      <c r="A94" t="s">
        <v>97</v>
      </c>
      <c r="B94">
        <v>0.44303797468354428</v>
      </c>
      <c r="C94">
        <v>0.67721518987341767</v>
      </c>
      <c r="D94">
        <v>2.3860759493670889</v>
      </c>
      <c r="E94">
        <v>0.73417721518987333</v>
      </c>
      <c r="F94">
        <v>0.48101265822784806</v>
      </c>
      <c r="G94">
        <v>0.3063291139240506</v>
      </c>
      <c r="H94">
        <v>0.28607594936708858</v>
      </c>
      <c r="I94">
        <v>0.32658227848101268</v>
      </c>
      <c r="J94">
        <v>0.50506329113924053</v>
      </c>
      <c r="K94">
        <v>0.44810126582278481</v>
      </c>
      <c r="L94">
        <v>0.35189873417721512</v>
      </c>
      <c r="M94">
        <v>1.0164556962025315</v>
      </c>
      <c r="N94">
        <v>0.40253164556962023</v>
      </c>
      <c r="O94">
        <v>0.23924050632911389</v>
      </c>
      <c r="P94">
        <v>0.18481012658227847</v>
      </c>
      <c r="Q94">
        <v>0.47974683544303798</v>
      </c>
      <c r="R94">
        <v>0.46582278481012657</v>
      </c>
      <c r="S94">
        <v>0.57721518987341769</v>
      </c>
      <c r="T94">
        <v>2.5873417721518988</v>
      </c>
      <c r="U94">
        <v>0.76329113924050629</v>
      </c>
      <c r="V94">
        <v>7.5531645569620256</v>
      </c>
      <c r="W94">
        <v>0.35696202531645566</v>
      </c>
      <c r="X94">
        <v>0.85569620253164547</v>
      </c>
      <c r="Y94">
        <v>0.26835443037974682</v>
      </c>
      <c r="Z94">
        <v>1.191139240506329</v>
      </c>
      <c r="AA94">
        <v>0.41012658227848103</v>
      </c>
      <c r="AB94">
        <v>1.3379746835443038</v>
      </c>
      <c r="AC94">
        <v>1.0873417721518988</v>
      </c>
      <c r="AD94">
        <v>0.55189873417721524</v>
      </c>
      <c r="AE94">
        <v>0.3468354430379747</v>
      </c>
      <c r="AF94">
        <v>1.450632911392405</v>
      </c>
      <c r="AG94">
        <v>1.650632911392405</v>
      </c>
      <c r="AH94">
        <v>0.87215189873417709</v>
      </c>
      <c r="AJ94" s="25"/>
    </row>
    <row r="95" spans="1:36">
      <c r="A95" t="s">
        <v>98</v>
      </c>
      <c r="B95">
        <v>0.11439393939393938</v>
      </c>
      <c r="C95">
        <v>0.17424242424242425</v>
      </c>
      <c r="D95">
        <v>0.63939393939393929</v>
      </c>
      <c r="E95">
        <v>0.21136363636363636</v>
      </c>
      <c r="F95">
        <v>0.15984848484848482</v>
      </c>
      <c r="G95">
        <v>7.4999999999999997E-2</v>
      </c>
      <c r="H95">
        <v>6.5151515151515141E-2</v>
      </c>
      <c r="I95">
        <v>5.378787878787878E-2</v>
      </c>
      <c r="J95">
        <v>9.3181818181818171E-2</v>
      </c>
      <c r="K95">
        <v>0.22954545454545452</v>
      </c>
      <c r="L95">
        <v>0.10075757575757575</v>
      </c>
      <c r="M95">
        <v>0.46893939393939393</v>
      </c>
      <c r="N95">
        <v>0.4765151515151515</v>
      </c>
      <c r="O95">
        <v>0.17272727272727273</v>
      </c>
      <c r="P95">
        <v>2.8030303030303027E-2</v>
      </c>
      <c r="Q95">
        <v>0.15833333333333333</v>
      </c>
      <c r="R95">
        <v>5.4545454545454536E-2</v>
      </c>
      <c r="S95">
        <v>6.5151515151515141E-2</v>
      </c>
      <c r="T95">
        <v>1.3484848484848484</v>
      </c>
      <c r="U95">
        <v>0.16742424242424242</v>
      </c>
      <c r="V95">
        <v>0.63636363636363635</v>
      </c>
      <c r="W95">
        <v>4.924242424242424E-2</v>
      </c>
      <c r="X95">
        <v>0.8</v>
      </c>
      <c r="Y95">
        <v>6.1363636363636363E-2</v>
      </c>
      <c r="Z95">
        <v>0.30833333333333329</v>
      </c>
      <c r="AA95">
        <v>0.46590909090909088</v>
      </c>
      <c r="AB95">
        <v>0.19696969696969696</v>
      </c>
      <c r="AC95">
        <v>0.87424242424242415</v>
      </c>
      <c r="AD95">
        <v>0.23333333333333331</v>
      </c>
      <c r="AE95">
        <v>5.2272727272727276E-2</v>
      </c>
      <c r="AF95">
        <v>0.19166666666666665</v>
      </c>
      <c r="AG95">
        <v>0.64393939393939392</v>
      </c>
      <c r="AH95">
        <v>0.16666666666666666</v>
      </c>
      <c r="AJ95" s="25"/>
    </row>
    <row r="96" spans="1:36">
      <c r="A96" t="s">
        <v>99</v>
      </c>
      <c r="B96">
        <v>1.6742857142857144</v>
      </c>
      <c r="C96">
        <v>2.5628571428571432</v>
      </c>
      <c r="D96">
        <v>3.6385714285714283</v>
      </c>
      <c r="E96">
        <v>2.4685714285714289</v>
      </c>
      <c r="F96">
        <v>2.9885714285714289</v>
      </c>
      <c r="G96">
        <v>1.7</v>
      </c>
      <c r="H96">
        <v>1.5357142857142858</v>
      </c>
      <c r="I96">
        <v>1.9485714285714286</v>
      </c>
      <c r="J96">
        <v>2.8428571428571425</v>
      </c>
      <c r="K96">
        <v>2.172857142857143</v>
      </c>
      <c r="L96">
        <v>2.2785714285714285</v>
      </c>
      <c r="M96">
        <v>4.7857142857142856</v>
      </c>
      <c r="N96">
        <v>2.2671428571428569</v>
      </c>
      <c r="O96">
        <v>1.6085714285714285</v>
      </c>
      <c r="P96">
        <v>1.4485714285714286</v>
      </c>
      <c r="Q96">
        <v>2.81</v>
      </c>
      <c r="R96">
        <v>3.2542857142857144</v>
      </c>
      <c r="S96">
        <v>2.608571428571429</v>
      </c>
      <c r="T96">
        <v>11.762857142857143</v>
      </c>
      <c r="U96">
        <v>2.0671428571428572</v>
      </c>
      <c r="V96">
        <v>9.637142857142857</v>
      </c>
      <c r="W96">
        <v>1.9942857142857144</v>
      </c>
      <c r="X96">
        <v>4.5114285714285716</v>
      </c>
      <c r="Y96">
        <v>1.81</v>
      </c>
      <c r="Z96">
        <v>6.2528571428571436</v>
      </c>
      <c r="AA96">
        <v>2.3685714285714283</v>
      </c>
      <c r="AB96">
        <v>2.5542857142857143</v>
      </c>
      <c r="AC96">
        <v>5.8142857142857149</v>
      </c>
      <c r="AD96">
        <v>3.2342857142857144</v>
      </c>
      <c r="AE96">
        <v>2.2042857142857142</v>
      </c>
      <c r="AF96">
        <v>3.0500000000000003</v>
      </c>
      <c r="AG96">
        <v>6.3014285714285716</v>
      </c>
      <c r="AH96">
        <v>2.5671428571428572</v>
      </c>
      <c r="AJ96" s="25"/>
    </row>
    <row r="97" spans="1:36">
      <c r="A97" t="s">
        <v>100</v>
      </c>
      <c r="B97">
        <v>3.6090909090909089</v>
      </c>
      <c r="C97">
        <v>5.3181818181818175</v>
      </c>
      <c r="D97">
        <v>5.9545454545454541</v>
      </c>
      <c r="E97">
        <v>5.3636363636363633</v>
      </c>
      <c r="F97">
        <v>6.6818181818181808</v>
      </c>
      <c r="G97">
        <v>4.0090909090909088</v>
      </c>
      <c r="H97">
        <v>3.9636363636363634</v>
      </c>
      <c r="I97">
        <v>5.1636363636363631</v>
      </c>
      <c r="J97">
        <v>6.545454545454545</v>
      </c>
      <c r="K97">
        <v>5.4363636363636365</v>
      </c>
      <c r="L97">
        <v>5.0818181818181811</v>
      </c>
      <c r="M97">
        <v>9.4181818181818162</v>
      </c>
      <c r="N97">
        <v>4.8090909090909086</v>
      </c>
      <c r="O97">
        <v>3.8272727272727267</v>
      </c>
      <c r="P97">
        <v>3.9636363636363634</v>
      </c>
      <c r="Q97">
        <v>6.2909090909090901</v>
      </c>
      <c r="R97">
        <v>8.1181818181818173</v>
      </c>
      <c r="S97">
        <v>6.2454545454545451</v>
      </c>
      <c r="T97">
        <v>23.045454545454543</v>
      </c>
      <c r="U97">
        <v>4.3181818181818175</v>
      </c>
      <c r="V97">
        <v>12.790909090909091</v>
      </c>
      <c r="W97">
        <v>4.5272727272727273</v>
      </c>
      <c r="X97">
        <v>9.1999999999999993</v>
      </c>
      <c r="Y97">
        <v>5.1181818181818173</v>
      </c>
      <c r="Z97">
        <v>13.045454545454543</v>
      </c>
      <c r="AA97">
        <v>5.045454545454545</v>
      </c>
      <c r="AB97">
        <v>5.2363636363636354</v>
      </c>
      <c r="AC97">
        <v>11.554545454545455</v>
      </c>
      <c r="AD97">
        <v>6.9727272727272718</v>
      </c>
      <c r="AE97">
        <v>5.5272727272727264</v>
      </c>
      <c r="AF97">
        <v>5.9363636363636365</v>
      </c>
      <c r="AG97">
        <v>12.181818181818182</v>
      </c>
      <c r="AH97">
        <v>5.6727272727272728</v>
      </c>
      <c r="AJ97" s="25"/>
    </row>
    <row r="98" spans="1:36">
      <c r="A98" t="s">
        <v>101</v>
      </c>
      <c r="B98">
        <v>8.7615658362989333</v>
      </c>
      <c r="C98">
        <v>12.953736654804271</v>
      </c>
      <c r="D98">
        <v>12.348754448398576</v>
      </c>
      <c r="E98">
        <v>12.037366548042705</v>
      </c>
      <c r="F98">
        <v>15.725978647686832</v>
      </c>
      <c r="G98">
        <v>9.4679715302491108</v>
      </c>
      <c r="H98">
        <v>9.9768683274021353</v>
      </c>
      <c r="I98">
        <v>12.98932384341637</v>
      </c>
      <c r="J98">
        <v>15.565836298932386</v>
      </c>
      <c r="K98">
        <v>13.87900355871886</v>
      </c>
      <c r="L98">
        <v>12.08540925266904</v>
      </c>
      <c r="M98">
        <v>20.777580071174377</v>
      </c>
      <c r="N98">
        <v>11.316725978647687</v>
      </c>
      <c r="O98">
        <v>9.3540925266903905</v>
      </c>
      <c r="P98">
        <v>10.274021352313168</v>
      </c>
      <c r="Q98">
        <v>14.932384341637011</v>
      </c>
      <c r="R98">
        <v>20.491103202846976</v>
      </c>
      <c r="S98">
        <v>14.572953736654805</v>
      </c>
      <c r="T98">
        <v>47.391459074733092</v>
      </c>
      <c r="U98">
        <v>10.674377224199288</v>
      </c>
      <c r="V98">
        <v>23.190391459074736</v>
      </c>
      <c r="W98">
        <v>11.080071174377224</v>
      </c>
      <c r="X98">
        <v>20.359430604982208</v>
      </c>
      <c r="Y98">
        <v>13.037366548042703</v>
      </c>
      <c r="Z98">
        <v>28.42526690391459</v>
      </c>
      <c r="AA98">
        <v>11.47508896797153</v>
      </c>
      <c r="AB98">
        <v>12.893238434163699</v>
      </c>
      <c r="AC98">
        <v>24.80071174377224</v>
      </c>
      <c r="AD98">
        <v>16.183274021352315</v>
      </c>
      <c r="AE98">
        <v>13.309608540925266</v>
      </c>
      <c r="AF98">
        <v>13.839857651245552</v>
      </c>
      <c r="AG98">
        <v>25.27046263345196</v>
      </c>
      <c r="AH98">
        <v>13.978647686832741</v>
      </c>
      <c r="AJ98" s="25"/>
    </row>
    <row r="99" spans="1:36">
      <c r="A99" t="s">
        <v>102</v>
      </c>
      <c r="B99">
        <v>13.462686567164178</v>
      </c>
      <c r="C99">
        <v>20.119402985074625</v>
      </c>
      <c r="D99">
        <v>18.843283582089551</v>
      </c>
      <c r="E99">
        <v>19.089552238805968</v>
      </c>
      <c r="F99">
        <v>24.410447761194028</v>
      </c>
      <c r="G99">
        <v>14.992537313432836</v>
      </c>
      <c r="H99">
        <v>17.029850746268657</v>
      </c>
      <c r="I99">
        <v>21.880597014925371</v>
      </c>
      <c r="J99">
        <v>24.194029850746269</v>
      </c>
      <c r="K99">
        <v>23.432835820895519</v>
      </c>
      <c r="L99">
        <v>19.223880597014926</v>
      </c>
      <c r="M99">
        <v>30.440298507462686</v>
      </c>
      <c r="N99">
        <v>17.671641791044774</v>
      </c>
      <c r="O99">
        <v>15.17910447761194</v>
      </c>
      <c r="P99">
        <v>17.798507462686569</v>
      </c>
      <c r="Q99">
        <v>22.53731343283582</v>
      </c>
      <c r="R99">
        <v>33.171641791044777</v>
      </c>
      <c r="S99">
        <v>23.53731343283582</v>
      </c>
      <c r="T99">
        <v>67.059701492537314</v>
      </c>
      <c r="U99">
        <v>17.753731343283579</v>
      </c>
      <c r="V99">
        <v>31.492537313432837</v>
      </c>
      <c r="W99">
        <v>17.694029850746269</v>
      </c>
      <c r="X99">
        <v>30.805970149253731</v>
      </c>
      <c r="Y99">
        <v>21.701492537313431</v>
      </c>
      <c r="Z99">
        <v>41.746268656716417</v>
      </c>
      <c r="AA99">
        <v>18.514925373134325</v>
      </c>
      <c r="AB99">
        <v>20.955223880597014</v>
      </c>
      <c r="AC99">
        <v>36.626865671641788</v>
      </c>
      <c r="AD99">
        <v>24.514925373134329</v>
      </c>
      <c r="AE99">
        <v>21.753731343283579</v>
      </c>
      <c r="AF99">
        <v>22.07462686567164</v>
      </c>
      <c r="AG99">
        <v>36.843283582089548</v>
      </c>
      <c r="AH99">
        <v>23.208955223880597</v>
      </c>
      <c r="AJ99" s="25"/>
    </row>
    <row r="100" spans="1:36">
      <c r="A100" t="s">
        <v>103</v>
      </c>
      <c r="B100">
        <v>23.67536231884058</v>
      </c>
      <c r="C100">
        <v>35.637681159420289</v>
      </c>
      <c r="D100">
        <v>34.565217391304344</v>
      </c>
      <c r="E100">
        <v>32.823188405797097</v>
      </c>
      <c r="F100">
        <v>42.344927536231886</v>
      </c>
      <c r="G100">
        <v>26.130434782608695</v>
      </c>
      <c r="H100">
        <v>31.118840579710142</v>
      </c>
      <c r="I100">
        <v>40.71884057971014</v>
      </c>
      <c r="J100">
        <v>42.640579710144927</v>
      </c>
      <c r="K100">
        <v>44.2</v>
      </c>
      <c r="L100">
        <v>34.249275362318841</v>
      </c>
      <c r="M100">
        <v>49.979710144927537</v>
      </c>
      <c r="N100">
        <v>31.686956521739127</v>
      </c>
      <c r="O100">
        <v>27.515942028985506</v>
      </c>
      <c r="P100">
        <v>33.884057971014492</v>
      </c>
      <c r="Q100">
        <v>39.455072463768118</v>
      </c>
      <c r="R100">
        <v>58.756521739130434</v>
      </c>
      <c r="S100">
        <v>41.649275362318839</v>
      </c>
      <c r="T100">
        <v>107.55652173913043</v>
      </c>
      <c r="U100">
        <v>34.327536231884061</v>
      </c>
      <c r="V100">
        <v>50.724637681159415</v>
      </c>
      <c r="W100">
        <v>31.971014492753621</v>
      </c>
      <c r="X100">
        <v>51.646376811594202</v>
      </c>
      <c r="Y100">
        <v>40.568115942028989</v>
      </c>
      <c r="Z100">
        <v>69.344927536231879</v>
      </c>
      <c r="AA100">
        <v>32.675362318840577</v>
      </c>
      <c r="AB100">
        <v>40.530434782608694</v>
      </c>
      <c r="AC100">
        <v>60.156521739130426</v>
      </c>
      <c r="AD100">
        <v>42.359420289855066</v>
      </c>
      <c r="AE100">
        <v>38.895652173913042</v>
      </c>
      <c r="AF100">
        <v>40.747826086956522</v>
      </c>
      <c r="AG100">
        <v>60.315942028985503</v>
      </c>
      <c r="AH100">
        <v>43.194202898550728</v>
      </c>
      <c r="AJ100" s="25"/>
    </row>
    <row r="101" spans="1:36">
      <c r="A101" t="s">
        <v>104</v>
      </c>
      <c r="B101">
        <v>35.6875</v>
      </c>
      <c r="C101">
        <v>51.708333333333336</v>
      </c>
      <c r="D101">
        <v>54.375000000000007</v>
      </c>
      <c r="E101">
        <v>47.354166666666671</v>
      </c>
      <c r="F101">
        <v>61.645833333333336</v>
      </c>
      <c r="G101">
        <v>38.145833333333329</v>
      </c>
      <c r="H101">
        <v>47.4375</v>
      </c>
      <c r="I101">
        <v>62.291666666666664</v>
      </c>
      <c r="J101">
        <v>61.458333333333336</v>
      </c>
      <c r="K101">
        <v>70.645833333333329</v>
      </c>
      <c r="L101">
        <v>50.541666666666671</v>
      </c>
      <c r="M101">
        <v>69.916666666666671</v>
      </c>
      <c r="N101">
        <v>47.791666666666671</v>
      </c>
      <c r="O101">
        <v>41.500000000000007</v>
      </c>
      <c r="P101">
        <v>52.6875</v>
      </c>
      <c r="Q101">
        <v>57.770833333333336</v>
      </c>
      <c r="R101">
        <v>86.083333333333343</v>
      </c>
      <c r="S101">
        <v>60.708333333333336</v>
      </c>
      <c r="T101">
        <v>144.95833333333334</v>
      </c>
      <c r="U101">
        <v>55.083333333333336</v>
      </c>
      <c r="V101">
        <v>71.729166666666671</v>
      </c>
      <c r="W101">
        <v>47.5</v>
      </c>
      <c r="X101">
        <v>71.729166666666671</v>
      </c>
      <c r="Y101">
        <v>64.145833333333329</v>
      </c>
      <c r="Z101">
        <v>95.125</v>
      </c>
      <c r="AA101">
        <v>48.041666666666664</v>
      </c>
      <c r="AB101">
        <v>62.750000000000007</v>
      </c>
      <c r="AC101">
        <v>81.437500000000014</v>
      </c>
      <c r="AD101">
        <v>60.770833333333336</v>
      </c>
      <c r="AE101">
        <v>58.291666666666671</v>
      </c>
      <c r="AF101">
        <v>61.020833333333336</v>
      </c>
      <c r="AG101">
        <v>82.020833333333329</v>
      </c>
      <c r="AH101">
        <v>66.833333333333329</v>
      </c>
      <c r="AJ101" s="25"/>
    </row>
    <row r="102" spans="1:36">
      <c r="A102" t="s">
        <v>105</v>
      </c>
      <c r="B102">
        <v>48.461971830985917</v>
      </c>
      <c r="C102">
        <v>70.377464788732397</v>
      </c>
      <c r="D102">
        <v>76.535211267605632</v>
      </c>
      <c r="E102">
        <v>62.549295774647895</v>
      </c>
      <c r="F102">
        <v>81.166197183098589</v>
      </c>
      <c r="G102">
        <v>50.856338028169013</v>
      </c>
      <c r="H102">
        <v>65.461971830985917</v>
      </c>
      <c r="I102">
        <v>84.633802816901408</v>
      </c>
      <c r="J102">
        <v>80.380281690140862</v>
      </c>
      <c r="K102">
        <v>100.33802816901408</v>
      </c>
      <c r="L102">
        <v>68.461971830985917</v>
      </c>
      <c r="M102">
        <v>89.698591549295784</v>
      </c>
      <c r="N102">
        <v>65.571830985915497</v>
      </c>
      <c r="O102">
        <v>54.563380281690144</v>
      </c>
      <c r="P102">
        <v>74.602816901408445</v>
      </c>
      <c r="Q102">
        <v>75.86760563380281</v>
      </c>
      <c r="R102">
        <v>112.50422535211268</v>
      </c>
      <c r="S102">
        <v>80.405633802816908</v>
      </c>
      <c r="T102">
        <v>180.58873239436622</v>
      </c>
      <c r="U102">
        <v>79.230985915492951</v>
      </c>
      <c r="V102">
        <v>92.726760563380282</v>
      </c>
      <c r="W102">
        <v>63.202816901408454</v>
      </c>
      <c r="X102">
        <v>91.97464788732394</v>
      </c>
      <c r="Y102">
        <v>86.822535211267621</v>
      </c>
      <c r="Z102">
        <v>119.73802816901409</v>
      </c>
      <c r="AA102">
        <v>64.239436619718319</v>
      </c>
      <c r="AB102">
        <v>87.371830985915508</v>
      </c>
      <c r="AC102">
        <v>103.48450704225353</v>
      </c>
      <c r="AD102">
        <v>79.230985915492951</v>
      </c>
      <c r="AE102">
        <v>77.822535211267606</v>
      </c>
      <c r="AF102">
        <v>81.754929577464793</v>
      </c>
      <c r="AG102">
        <v>103.61971830985917</v>
      </c>
      <c r="AH102">
        <v>92.808450704225365</v>
      </c>
      <c r="AJ102" s="25"/>
    </row>
    <row r="103" spans="1:36">
      <c r="A103" t="s">
        <v>106</v>
      </c>
      <c r="B103">
        <v>56.963636363636354</v>
      </c>
      <c r="C103">
        <v>81.72727272727272</v>
      </c>
      <c r="D103">
        <v>94.23636363636362</v>
      </c>
      <c r="E103">
        <v>75.090909090909079</v>
      </c>
      <c r="F103">
        <v>95.436363636363637</v>
      </c>
      <c r="G103">
        <v>60.036363636363639</v>
      </c>
      <c r="H103">
        <v>76.109090909090895</v>
      </c>
      <c r="I103">
        <v>101.19999999999999</v>
      </c>
      <c r="J103">
        <v>92.836363636363629</v>
      </c>
      <c r="K103">
        <v>120.94545454545452</v>
      </c>
      <c r="L103">
        <v>78.418181818181822</v>
      </c>
      <c r="M103">
        <v>102.83636363636363</v>
      </c>
      <c r="N103">
        <v>78.690909090909088</v>
      </c>
      <c r="O103">
        <v>65.781818181818181</v>
      </c>
      <c r="P103">
        <v>90.236363636363635</v>
      </c>
      <c r="Q103">
        <v>88.399999999999991</v>
      </c>
      <c r="R103">
        <v>132.16363636363636</v>
      </c>
      <c r="S103">
        <v>94.72727272727272</v>
      </c>
      <c r="T103">
        <v>200.32727272727271</v>
      </c>
      <c r="U103">
        <v>94.854545454545445</v>
      </c>
      <c r="V103">
        <v>105.61818181818181</v>
      </c>
      <c r="W103">
        <v>74.854545454545445</v>
      </c>
      <c r="X103">
        <v>108.12727272727271</v>
      </c>
      <c r="Y103">
        <v>104.45454545454545</v>
      </c>
      <c r="Z103">
        <v>134.85454545454544</v>
      </c>
      <c r="AA103">
        <v>78.8</v>
      </c>
      <c r="AB103">
        <v>104.87272727272726</v>
      </c>
      <c r="AC103">
        <v>117.76363636363635</v>
      </c>
      <c r="AD103">
        <v>92.872727272727261</v>
      </c>
      <c r="AE103">
        <v>90.490909090909085</v>
      </c>
      <c r="AF103">
        <v>96.690909090909088</v>
      </c>
      <c r="AG103">
        <v>117.61818181818181</v>
      </c>
      <c r="AH103">
        <v>110.65454545454544</v>
      </c>
      <c r="AJ103" s="25"/>
    </row>
    <row r="104" spans="1:36">
      <c r="A104" t="s">
        <v>107</v>
      </c>
      <c r="B104">
        <v>839.62599999999998</v>
      </c>
      <c r="C104">
        <v>928.65</v>
      </c>
      <c r="D104">
        <v>1016.9540000000001</v>
      </c>
      <c r="E104">
        <v>827.08799999999997</v>
      </c>
      <c r="F104">
        <v>872.76100000000008</v>
      </c>
      <c r="G104">
        <v>848.76700000000005</v>
      </c>
      <c r="H104">
        <v>1037.875</v>
      </c>
      <c r="I104">
        <v>1062.856</v>
      </c>
      <c r="J104">
        <v>908.851</v>
      </c>
      <c r="K104">
        <v>1002.9290000000001</v>
      </c>
      <c r="L104">
        <v>905.64799999999991</v>
      </c>
      <c r="M104">
        <v>756.17499999999995</v>
      </c>
      <c r="N104">
        <v>705.65699999999993</v>
      </c>
      <c r="O104">
        <v>900.81900000000007</v>
      </c>
      <c r="P104">
        <v>1082.538</v>
      </c>
      <c r="Q104">
        <v>843.97</v>
      </c>
      <c r="R104">
        <v>1083.154</v>
      </c>
      <c r="S104">
        <v>1021.201</v>
      </c>
      <c r="T104">
        <v>682.59100000000001</v>
      </c>
      <c r="U104">
        <v>1081.271</v>
      </c>
      <c r="V104">
        <v>983.93500000000006</v>
      </c>
      <c r="W104">
        <v>993.76800000000003</v>
      </c>
      <c r="X104">
        <v>719.73500000000001</v>
      </c>
      <c r="Y104">
        <v>1028.5740000000001</v>
      </c>
      <c r="Z104">
        <v>893.43500000000006</v>
      </c>
      <c r="AA104">
        <v>724.3</v>
      </c>
      <c r="AB104">
        <v>1048.2239999999999</v>
      </c>
      <c r="AC104">
        <v>728.13400000000001</v>
      </c>
      <c r="AD104">
        <v>827.31200000000013</v>
      </c>
      <c r="AE104">
        <v>997.17900000000009</v>
      </c>
      <c r="AF104">
        <v>1042.768</v>
      </c>
      <c r="AG104">
        <v>799.822</v>
      </c>
      <c r="AH104">
        <v>1046.384</v>
      </c>
      <c r="AJ104" s="25"/>
    </row>
    <row r="105" spans="1:36">
      <c r="A105" t="s">
        <v>215</v>
      </c>
      <c r="B105">
        <v>1498.4894259818732</v>
      </c>
      <c r="C105">
        <v>1498.4894259818732</v>
      </c>
      <c r="D105">
        <v>1498.4894259818732</v>
      </c>
      <c r="E105">
        <v>1498.4894259818732</v>
      </c>
      <c r="F105">
        <v>1498.4894259818732</v>
      </c>
      <c r="G105">
        <v>1498.4894259818732</v>
      </c>
      <c r="H105">
        <v>1498.4894259818732</v>
      </c>
      <c r="I105">
        <v>1498.4894259818732</v>
      </c>
      <c r="J105">
        <v>1498.4894259818732</v>
      </c>
      <c r="K105">
        <v>1498.4894259818732</v>
      </c>
      <c r="L105">
        <v>1498.4894259818732</v>
      </c>
      <c r="M105">
        <v>1498.4894259818732</v>
      </c>
      <c r="N105">
        <v>1498.4894259818732</v>
      </c>
      <c r="O105">
        <v>1498.4894259818732</v>
      </c>
      <c r="P105">
        <v>1498.4894259818732</v>
      </c>
      <c r="Q105">
        <v>1498.4894259818732</v>
      </c>
      <c r="R105">
        <v>1498.4894259818732</v>
      </c>
      <c r="S105">
        <v>1498.4894259818732</v>
      </c>
      <c r="T105">
        <v>1498.4894259818732</v>
      </c>
      <c r="U105">
        <v>1498.4894259818732</v>
      </c>
      <c r="V105">
        <v>1498.4894259818732</v>
      </c>
      <c r="W105">
        <v>1498.4894259818732</v>
      </c>
      <c r="X105">
        <v>1498.4894259818732</v>
      </c>
      <c r="Y105">
        <v>1498.4894259818732</v>
      </c>
      <c r="Z105">
        <v>1498.4894259818732</v>
      </c>
      <c r="AA105">
        <v>1498.4894259818732</v>
      </c>
      <c r="AB105">
        <v>1498.4894259818732</v>
      </c>
      <c r="AC105">
        <v>1498.4894259818732</v>
      </c>
      <c r="AD105">
        <v>1498.4894259818732</v>
      </c>
      <c r="AE105">
        <v>1498.4894259818732</v>
      </c>
      <c r="AF105">
        <v>1498.4894259818732</v>
      </c>
      <c r="AG105">
        <v>1498.4894259818732</v>
      </c>
      <c r="AH105">
        <v>1498.4894259818732</v>
      </c>
      <c r="AJ105" s="25"/>
    </row>
    <row r="106" spans="1:36">
      <c r="A106" t="s">
        <v>91</v>
      </c>
      <c r="B106">
        <v>27.404000000000003</v>
      </c>
      <c r="C106">
        <v>41.238</v>
      </c>
      <c r="D106">
        <v>39.844000000000001</v>
      </c>
      <c r="E106">
        <v>38.9495</v>
      </c>
      <c r="F106">
        <v>49.902499999999996</v>
      </c>
      <c r="G106">
        <v>29.947500000000002</v>
      </c>
      <c r="H106">
        <v>34.873000000000005</v>
      </c>
      <c r="I106">
        <v>46.762999999999998</v>
      </c>
      <c r="J106">
        <v>49.851999999999997</v>
      </c>
      <c r="K106">
        <v>50.763500000000001</v>
      </c>
      <c r="L106">
        <v>39.345500000000001</v>
      </c>
      <c r="M106">
        <v>61.580999999999996</v>
      </c>
      <c r="N106">
        <v>36.776499999999999</v>
      </c>
      <c r="O106">
        <v>31.356000000000002</v>
      </c>
      <c r="P106">
        <v>37.530999999999999</v>
      </c>
      <c r="Q106">
        <v>46.698999999999998</v>
      </c>
      <c r="R106">
        <v>67.483500000000006</v>
      </c>
      <c r="S106">
        <v>48.161500000000004</v>
      </c>
      <c r="T106">
        <v>132.50799999999998</v>
      </c>
      <c r="U106">
        <v>38.683</v>
      </c>
      <c r="V106">
        <v>62.320000000000007</v>
      </c>
      <c r="W106">
        <v>36.155999999999999</v>
      </c>
      <c r="X106">
        <v>62.14</v>
      </c>
      <c r="Y106">
        <v>46.624499999999998</v>
      </c>
      <c r="Z106">
        <v>83.022999999999996</v>
      </c>
      <c r="AA106">
        <v>37.486000000000004</v>
      </c>
      <c r="AB106">
        <v>46.011499999999998</v>
      </c>
      <c r="AC106">
        <v>72.251999999999995</v>
      </c>
      <c r="AD106">
        <v>50.731000000000002</v>
      </c>
      <c r="AE106">
        <v>45.087000000000003</v>
      </c>
      <c r="AF106">
        <v>46.551499999999997</v>
      </c>
      <c r="AG106">
        <v>73.0595</v>
      </c>
      <c r="AH106">
        <v>49.569499999999998</v>
      </c>
      <c r="AJ106" s="25"/>
    </row>
    <row r="107" spans="1:36">
      <c r="A107" t="s">
        <v>108</v>
      </c>
      <c r="B107">
        <v>5.8999999999999997E-2</v>
      </c>
      <c r="C107">
        <v>0.13799999999999998</v>
      </c>
      <c r="D107">
        <v>0.20550000000000002</v>
      </c>
      <c r="E107">
        <v>6.4250000000000002E-2</v>
      </c>
      <c r="F107">
        <v>9.3083333333333337E-2</v>
      </c>
      <c r="G107">
        <v>6.2916666666666662E-2</v>
      </c>
      <c r="H107">
        <v>0.1855</v>
      </c>
      <c r="I107">
        <v>0.21691666666666667</v>
      </c>
      <c r="J107">
        <v>0.14225000000000002</v>
      </c>
      <c r="K107">
        <v>0.21466666666666667</v>
      </c>
      <c r="L107">
        <v>9.8750000000000004E-2</v>
      </c>
      <c r="M107">
        <v>4.1083333333333333E-2</v>
      </c>
      <c r="N107">
        <v>7.3166666666666672E-2</v>
      </c>
      <c r="O107">
        <v>6.8249999999999991E-2</v>
      </c>
      <c r="P107">
        <v>0.22575000000000001</v>
      </c>
      <c r="Q107">
        <v>4.5000000000000005E-2</v>
      </c>
      <c r="R107">
        <v>0.29416666666666663</v>
      </c>
      <c r="S107">
        <v>0.14733333333333334</v>
      </c>
      <c r="T107">
        <v>6.5833333333333341E-2</v>
      </c>
      <c r="U107">
        <v>0.245</v>
      </c>
      <c r="V107">
        <v>0.16866666666666666</v>
      </c>
      <c r="W107">
        <v>0.10616666666666667</v>
      </c>
      <c r="X107">
        <v>6.3E-2</v>
      </c>
      <c r="Y107">
        <v>0.24750000000000003</v>
      </c>
      <c r="Z107">
        <v>7.5583333333333336E-2</v>
      </c>
      <c r="AA107">
        <v>5.683333333333334E-2</v>
      </c>
      <c r="AB107">
        <v>0.1575</v>
      </c>
      <c r="AC107">
        <v>4.2166666666666665E-2</v>
      </c>
      <c r="AD107">
        <v>5.1499999999999997E-2</v>
      </c>
      <c r="AE107">
        <v>0.18133333333333335</v>
      </c>
      <c r="AF107">
        <v>0.19733333333333333</v>
      </c>
      <c r="AG107">
        <v>4.8333333333333332E-2</v>
      </c>
      <c r="AH107">
        <v>0.25750000000000001</v>
      </c>
      <c r="AJ107" s="25"/>
    </row>
    <row r="108" spans="1:36">
      <c r="A108" t="s">
        <v>92</v>
      </c>
      <c r="B108">
        <v>1.1287499999999999</v>
      </c>
      <c r="C108">
        <v>0.40363636363636368</v>
      </c>
      <c r="D108">
        <v>0.44636363636363635</v>
      </c>
      <c r="E108">
        <v>0.22272727272727275</v>
      </c>
      <c r="F108">
        <v>0.28090909090909089</v>
      </c>
      <c r="G108">
        <v>0.18463636363636365</v>
      </c>
      <c r="H108">
        <v>0.59909090909090912</v>
      </c>
      <c r="I108">
        <v>0.55181818181818187</v>
      </c>
      <c r="J108">
        <v>0.51090909090909087</v>
      </c>
      <c r="K108">
        <v>0.61545454545454537</v>
      </c>
      <c r="L108">
        <v>0.27181818181818185</v>
      </c>
      <c r="M108">
        <v>0.11909090909090909</v>
      </c>
      <c r="N108">
        <v>0.24818181818181817</v>
      </c>
      <c r="O108">
        <v>0.15636363636363637</v>
      </c>
      <c r="P108">
        <v>0.50090909090909086</v>
      </c>
      <c r="Q108">
        <v>0.11418181818181818</v>
      </c>
      <c r="R108">
        <v>0.71727272727272728</v>
      </c>
      <c r="S108">
        <v>0.43000000000000005</v>
      </c>
      <c r="T108">
        <v>0.29181818181818181</v>
      </c>
      <c r="U108">
        <v>0.60272727272727267</v>
      </c>
      <c r="V108">
        <v>0.49666666666666665</v>
      </c>
      <c r="W108">
        <v>0.21076923076923079</v>
      </c>
      <c r="X108">
        <v>0.20428571428571426</v>
      </c>
      <c r="Y108">
        <v>0.4906666666666667</v>
      </c>
      <c r="Z108">
        <v>0.19062499999999999</v>
      </c>
      <c r="AA108">
        <v>0.12047058823529412</v>
      </c>
      <c r="AB108">
        <v>0.27222222222222225</v>
      </c>
      <c r="AC108">
        <v>7.8315789473684214E-2</v>
      </c>
      <c r="AD108">
        <v>7.6850000000000002E-2</v>
      </c>
      <c r="AE108">
        <v>0.28095238095238095</v>
      </c>
      <c r="AF108">
        <v>0.28136363636363637</v>
      </c>
      <c r="AG108">
        <v>7.8565217391304343E-2</v>
      </c>
      <c r="AH108">
        <v>0.29375000000000001</v>
      </c>
      <c r="AJ108" s="25"/>
    </row>
    <row r="109" spans="1:36">
      <c r="A109" t="s">
        <v>110</v>
      </c>
      <c r="B109">
        <v>38.764516129032259</v>
      </c>
      <c r="C109">
        <v>62.137096774193544</v>
      </c>
      <c r="D109">
        <v>69.098387096774189</v>
      </c>
      <c r="E109">
        <v>36.343548387096774</v>
      </c>
      <c r="F109">
        <v>58.764516129032252</v>
      </c>
      <c r="G109">
        <v>34.946774193548386</v>
      </c>
      <c r="H109">
        <v>74.453225806451613</v>
      </c>
      <c r="I109">
        <v>113.19032258064516</v>
      </c>
      <c r="J109">
        <v>71.8</v>
      </c>
      <c r="K109">
        <v>79.696774193548379</v>
      </c>
      <c r="L109">
        <v>50.151612903225804</v>
      </c>
      <c r="M109">
        <v>27.446774193548386</v>
      </c>
      <c r="N109">
        <v>23.36451612903226</v>
      </c>
      <c r="O109">
        <v>30.96290322580645</v>
      </c>
      <c r="P109">
        <v>70.448387096774184</v>
      </c>
      <c r="Q109">
        <v>26.35483870967742</v>
      </c>
      <c r="R109">
        <v>168.06935483870967</v>
      </c>
      <c r="S109">
        <v>86.699999999999989</v>
      </c>
      <c r="T109">
        <v>58.8</v>
      </c>
      <c r="U109">
        <v>85.366129032258058</v>
      </c>
      <c r="V109">
        <v>91.456451612903223</v>
      </c>
      <c r="W109">
        <v>55.058064516129036</v>
      </c>
      <c r="X109">
        <v>33.472580645161287</v>
      </c>
      <c r="Y109">
        <v>111.23387096774192</v>
      </c>
      <c r="Z109">
        <v>48.274193548387096</v>
      </c>
      <c r="AA109">
        <v>19.445161290322581</v>
      </c>
      <c r="AB109">
        <v>74.917741935483875</v>
      </c>
      <c r="AC109">
        <v>30.606451612903225</v>
      </c>
      <c r="AD109">
        <v>35.604838709677416</v>
      </c>
      <c r="AE109">
        <v>80.772580645161298</v>
      </c>
      <c r="AF109">
        <v>97.154838709677421</v>
      </c>
      <c r="AG109">
        <v>30.480645161290319</v>
      </c>
      <c r="AH109">
        <v>118.1258064516129</v>
      </c>
      <c r="AJ109" s="25"/>
    </row>
    <row r="110" spans="1:36">
      <c r="A110" t="s">
        <v>109</v>
      </c>
      <c r="B110">
        <v>2.9714634146341461</v>
      </c>
      <c r="C110">
        <v>4.9265853658536587</v>
      </c>
      <c r="D110">
        <v>3.638048780487805</v>
      </c>
      <c r="E110">
        <v>3.4080487804878046</v>
      </c>
      <c r="F110">
        <v>5.0907317073170733</v>
      </c>
      <c r="G110">
        <v>2.4717073170731707</v>
      </c>
      <c r="H110">
        <v>4.4619512195121951</v>
      </c>
      <c r="I110">
        <v>7.8273170731707324</v>
      </c>
      <c r="J110">
        <v>6.463658536585366</v>
      </c>
      <c r="K110">
        <v>5.6556097560975607</v>
      </c>
      <c r="L110">
        <v>3.488780487804878</v>
      </c>
      <c r="M110">
        <v>2.8707317073170731</v>
      </c>
      <c r="N110">
        <v>1.9031707317073172</v>
      </c>
      <c r="O110">
        <v>2.2253658536585363</v>
      </c>
      <c r="P110">
        <v>3.7156097560975612</v>
      </c>
      <c r="Q110">
        <v>2.3214634146341466</v>
      </c>
      <c r="R110">
        <v>13.365853658536585</v>
      </c>
      <c r="S110">
        <v>6.2339024390243907</v>
      </c>
      <c r="T110">
        <v>8.5595121951219504</v>
      </c>
      <c r="U110">
        <v>4.9648780487804878</v>
      </c>
      <c r="V110">
        <v>7.133658536585366</v>
      </c>
      <c r="W110">
        <v>4.2790243902439027</v>
      </c>
      <c r="X110">
        <v>4.0956097560975611</v>
      </c>
      <c r="Y110">
        <v>7.1090243902439028</v>
      </c>
      <c r="Z110">
        <v>5.2990243902439023</v>
      </c>
      <c r="AA110">
        <v>1.774390243902439</v>
      </c>
      <c r="AB110">
        <v>4.3948780487804875</v>
      </c>
      <c r="AC110">
        <v>3.9217073170731704</v>
      </c>
      <c r="AD110">
        <v>3.2765853658536588</v>
      </c>
      <c r="AE110">
        <v>5.5536585365853659</v>
      </c>
      <c r="AF110">
        <v>6.2636585365853659</v>
      </c>
      <c r="AG110">
        <v>3.5253658536585366</v>
      </c>
      <c r="AH110">
        <v>8.0453658536585362</v>
      </c>
      <c r="AJ110" s="25"/>
    </row>
    <row r="111" spans="1:36">
      <c r="A111" s="23" t="s">
        <v>220</v>
      </c>
    </row>
    <row r="112" spans="1:36">
      <c r="A112" t="s">
        <v>93</v>
      </c>
      <c r="B112">
        <v>7.1618034090423447E-3</v>
      </c>
      <c r="C112">
        <v>1.851877398173039E-2</v>
      </c>
      <c r="D112">
        <v>7.1894797853571918E-2</v>
      </c>
      <c r="I112">
        <v>0.32261874636161691</v>
      </c>
      <c r="J112">
        <v>9.8136299976642237E-4</v>
      </c>
      <c r="L112" s="25"/>
    </row>
    <row r="113" spans="1:12">
      <c r="A113" t="s">
        <v>94</v>
      </c>
      <c r="B113">
        <v>0.16648394066640521</v>
      </c>
      <c r="C113">
        <v>0.2251556539430227</v>
      </c>
      <c r="D113">
        <v>0.19495340124229282</v>
      </c>
      <c r="E113">
        <v>9.4256091256855912E-2</v>
      </c>
      <c r="F113">
        <v>0.12534253605500661</v>
      </c>
      <c r="G113">
        <v>0.18513503943339651</v>
      </c>
      <c r="H113">
        <v>0.11040800856504374</v>
      </c>
      <c r="I113">
        <v>0.59032239720219049</v>
      </c>
      <c r="J113">
        <v>0.34221816521581289</v>
      </c>
      <c r="L113" s="25"/>
    </row>
    <row r="114" spans="1:12">
      <c r="A114" t="s">
        <v>95</v>
      </c>
      <c r="B114">
        <v>1.3862668998290585E-2</v>
      </c>
      <c r="C114">
        <v>2.9913652368996541E-2</v>
      </c>
      <c r="D114">
        <v>9.5899604883150316E-2</v>
      </c>
      <c r="E114">
        <v>2.9857356707992198E-3</v>
      </c>
      <c r="F114">
        <v>2.9450393874777072E-2</v>
      </c>
      <c r="G114">
        <v>4.4349285675463384E-3</v>
      </c>
      <c r="H114">
        <v>1.7258962138787613E-3</v>
      </c>
      <c r="I114">
        <v>0.50113291916598579</v>
      </c>
      <c r="J114">
        <v>3.3957832251466952E-2</v>
      </c>
      <c r="L114" s="25"/>
    </row>
    <row r="115" spans="1:12">
      <c r="A115" t="s">
        <v>96</v>
      </c>
      <c r="B115">
        <v>4.4594716078096418E-2</v>
      </c>
      <c r="C115">
        <v>5.2424687570784237E-2</v>
      </c>
      <c r="D115">
        <v>0.13683598406945796</v>
      </c>
      <c r="E115">
        <v>2.8411337116167296E-2</v>
      </c>
      <c r="F115">
        <v>0.13990690282636323</v>
      </c>
      <c r="G115">
        <v>2.6858855246257689E-2</v>
      </c>
      <c r="H115">
        <v>1.7918949359197991E-2</v>
      </c>
      <c r="I115">
        <v>0.65695622180265911</v>
      </c>
      <c r="J115">
        <v>0.18560525009240464</v>
      </c>
      <c r="L115" s="25"/>
    </row>
    <row r="116" spans="1:12">
      <c r="A116" t="s">
        <v>97</v>
      </c>
      <c r="B116">
        <v>0.5827105662949319</v>
      </c>
      <c r="C116">
        <v>0.63290705298390237</v>
      </c>
      <c r="D116">
        <v>0.65108880680731041</v>
      </c>
      <c r="E116">
        <v>0.62912065728648936</v>
      </c>
      <c r="F116">
        <v>2.135311479605448</v>
      </c>
      <c r="G116">
        <v>0.70828095175303463</v>
      </c>
      <c r="H116">
        <v>0.3969618060318616</v>
      </c>
      <c r="I116">
        <v>1.2786406890793456</v>
      </c>
      <c r="J116">
        <v>2.0331628812490625</v>
      </c>
      <c r="L116" s="25"/>
    </row>
    <row r="117" spans="1:12">
      <c r="A117" t="s">
        <v>98</v>
      </c>
      <c r="B117">
        <v>0.23939924756200723</v>
      </c>
      <c r="C117">
        <v>0.32809431166051245</v>
      </c>
      <c r="D117">
        <v>0.18095527717042167</v>
      </c>
      <c r="E117">
        <v>9.7989295782083569E-2</v>
      </c>
      <c r="F117">
        <v>1.0497987817363943</v>
      </c>
      <c r="G117">
        <v>0.16863712900757621</v>
      </c>
      <c r="H117">
        <v>0.26252104349295952</v>
      </c>
      <c r="I117">
        <v>0.58089395140579925</v>
      </c>
      <c r="J117">
        <v>1.2421126251054333</v>
      </c>
      <c r="L117" s="25"/>
    </row>
    <row r="118" spans="1:12">
      <c r="A118" t="s">
        <v>99</v>
      </c>
      <c r="B118">
        <v>4.4933172022846559</v>
      </c>
      <c r="C118">
        <v>4.4758918762570783</v>
      </c>
      <c r="D118">
        <v>3.8431887141758905</v>
      </c>
      <c r="E118">
        <v>4.0195391423442191</v>
      </c>
      <c r="F118">
        <v>9.2323474544903483</v>
      </c>
      <c r="G118">
        <v>3.9283729106801233</v>
      </c>
      <c r="H118">
        <v>3.0741530477242769</v>
      </c>
      <c r="I118">
        <v>3.5614632905863202</v>
      </c>
      <c r="J118">
        <v>14.293627462922515</v>
      </c>
      <c r="L118" s="25"/>
    </row>
    <row r="119" spans="1:12">
      <c r="A119" t="s">
        <v>100</v>
      </c>
      <c r="B119">
        <v>12.859013467267639</v>
      </c>
      <c r="C119">
        <v>12.461739088293104</v>
      </c>
      <c r="D119">
        <v>10.367723314856301</v>
      </c>
      <c r="E119">
        <v>11.099594288261912</v>
      </c>
      <c r="F119">
        <v>25.451769663529024</v>
      </c>
      <c r="G119">
        <v>11.183216439541361</v>
      </c>
      <c r="H119">
        <v>8.0750958066618157</v>
      </c>
      <c r="I119">
        <v>9.2192276858330846</v>
      </c>
      <c r="J119">
        <v>35.62585427864785</v>
      </c>
      <c r="L119" s="25"/>
    </row>
    <row r="120" spans="1:12">
      <c r="A120" t="s">
        <v>101</v>
      </c>
      <c r="B120">
        <v>26.070390958535523</v>
      </c>
      <c r="C120">
        <v>26.475890600464123</v>
      </c>
      <c r="D120">
        <v>21.149291339402399</v>
      </c>
      <c r="E120">
        <v>23.370561185237023</v>
      </c>
      <c r="F120">
        <v>46.172383537039245</v>
      </c>
      <c r="G120">
        <v>23.180069098821779</v>
      </c>
      <c r="H120">
        <v>17.907260442392523</v>
      </c>
      <c r="I120">
        <v>19.569018524072611</v>
      </c>
      <c r="J120">
        <v>69.905684292576822</v>
      </c>
      <c r="L120" s="25"/>
    </row>
    <row r="121" spans="1:12">
      <c r="A121" t="s">
        <v>102</v>
      </c>
      <c r="B121">
        <v>53.642852099105141</v>
      </c>
      <c r="C121">
        <v>53.848822311791665</v>
      </c>
      <c r="D121">
        <v>43.882895631574442</v>
      </c>
      <c r="E121">
        <v>48.045697556013643</v>
      </c>
      <c r="F121">
        <v>88.783516848364286</v>
      </c>
      <c r="G121">
        <v>46.398020230272273</v>
      </c>
      <c r="H121">
        <v>43.162033306890194</v>
      </c>
      <c r="I121">
        <v>41.579318572391898</v>
      </c>
      <c r="J121">
        <v>136.56681567914268</v>
      </c>
      <c r="L121" s="25"/>
    </row>
    <row r="122" spans="1:12">
      <c r="A122" t="s">
        <v>103</v>
      </c>
      <c r="B122">
        <v>70.032634668352827</v>
      </c>
      <c r="C122">
        <v>75.565022388485517</v>
      </c>
      <c r="D122">
        <v>55.516795530079428</v>
      </c>
      <c r="E122">
        <v>62.640919568719376</v>
      </c>
      <c r="F122">
        <v>111.0724330232532</v>
      </c>
      <c r="G122">
        <v>64.036743762276572</v>
      </c>
      <c r="H122">
        <v>57.924990343092013</v>
      </c>
      <c r="I122">
        <v>60.2561844963288</v>
      </c>
      <c r="J122">
        <v>176.5475849060042</v>
      </c>
      <c r="L122" s="25"/>
    </row>
    <row r="123" spans="1:12">
      <c r="A123" t="s">
        <v>104</v>
      </c>
      <c r="B123">
        <v>109.90954388741615</v>
      </c>
      <c r="C123">
        <v>123.61383459467073</v>
      </c>
      <c r="D123">
        <v>84.543726291447101</v>
      </c>
      <c r="E123">
        <v>98.180984384485242</v>
      </c>
      <c r="F123">
        <v>157.61955553259074</v>
      </c>
      <c r="G123">
        <v>103.847385456053</v>
      </c>
      <c r="H123">
        <v>88.119752953196169</v>
      </c>
      <c r="I123">
        <v>101.94310943622783</v>
      </c>
      <c r="J123">
        <v>257.96838628071782</v>
      </c>
      <c r="L123" s="25"/>
    </row>
    <row r="124" spans="1:12">
      <c r="A124" t="s">
        <v>105</v>
      </c>
      <c r="B124">
        <v>139.15493058245397</v>
      </c>
      <c r="C124">
        <v>158.21022596155049</v>
      </c>
      <c r="D124">
        <v>108.3639358282538</v>
      </c>
      <c r="E124">
        <v>126.37617103031918</v>
      </c>
      <c r="F124">
        <v>206.07717422675108</v>
      </c>
      <c r="G124">
        <v>131.33050609139659</v>
      </c>
      <c r="H124">
        <v>121.80226986232191</v>
      </c>
      <c r="I124">
        <v>144.43362402002495</v>
      </c>
      <c r="J124">
        <v>321.42677545429882</v>
      </c>
      <c r="L124" s="25"/>
    </row>
    <row r="125" spans="1:12">
      <c r="A125" t="s">
        <v>106</v>
      </c>
      <c r="B125">
        <v>160.8558949828481</v>
      </c>
      <c r="C125">
        <v>188.25027749790766</v>
      </c>
      <c r="D125">
        <v>126.0074306530873</v>
      </c>
      <c r="E125">
        <v>151.85064160419819</v>
      </c>
      <c r="F125">
        <v>226.82326182372478</v>
      </c>
      <c r="G125">
        <v>155.90052410133532</v>
      </c>
      <c r="H125">
        <v>145.85227129367098</v>
      </c>
      <c r="I125">
        <v>175.44568927971326</v>
      </c>
      <c r="J125">
        <v>360.79466823943545</v>
      </c>
      <c r="L125" s="25"/>
    </row>
    <row r="126" spans="1:12">
      <c r="A126" t="s">
        <v>107</v>
      </c>
      <c r="B126">
        <v>418.90463199774922</v>
      </c>
      <c r="C126">
        <v>483.94618292248327</v>
      </c>
      <c r="D126">
        <v>382.87722690240832</v>
      </c>
      <c r="E126">
        <v>469.51653906366408</v>
      </c>
      <c r="F126">
        <v>426.44678349586962</v>
      </c>
      <c r="G126">
        <v>467.98363390479108</v>
      </c>
      <c r="H126">
        <v>502.80976263671698</v>
      </c>
      <c r="I126">
        <v>488.55640510407204</v>
      </c>
      <c r="J126">
        <v>434.39074867851934</v>
      </c>
      <c r="L126" s="25"/>
    </row>
    <row r="127" spans="1:12">
      <c r="A127" t="s">
        <v>215</v>
      </c>
      <c r="B127">
        <v>1417.1428571428571</v>
      </c>
      <c r="C127">
        <v>1417.1428571428571</v>
      </c>
      <c r="D127">
        <v>1417.1428571428571</v>
      </c>
      <c r="E127">
        <v>1417.1428571428571</v>
      </c>
      <c r="F127">
        <v>1417.1428571428571</v>
      </c>
      <c r="G127">
        <v>1417.1428571428571</v>
      </c>
      <c r="H127">
        <v>1417.1428571428571</v>
      </c>
      <c r="I127">
        <v>1417.1428571428571</v>
      </c>
      <c r="J127">
        <v>1417.1428571428571</v>
      </c>
      <c r="L127" s="25"/>
    </row>
    <row r="128" spans="1:12">
      <c r="A128" t="s">
        <v>91</v>
      </c>
      <c r="B128">
        <v>50.908854009078581</v>
      </c>
      <c r="C128">
        <v>53.186649926864099</v>
      </c>
      <c r="D128">
        <v>40.791683573438434</v>
      </c>
      <c r="E128">
        <v>46.323214826448897</v>
      </c>
      <c r="F128">
        <v>83.229478214122594</v>
      </c>
      <c r="G128">
        <v>46.160781302025576</v>
      </c>
      <c r="H128">
        <v>40.459745947792847</v>
      </c>
      <c r="I128">
        <v>43.123607185678807</v>
      </c>
      <c r="J128">
        <v>141.48465056696267</v>
      </c>
      <c r="L128" s="25"/>
    </row>
    <row r="129" spans="1:12">
      <c r="A129" t="s">
        <v>108</v>
      </c>
      <c r="B129">
        <v>0.28716574331441719</v>
      </c>
      <c r="C129">
        <v>0.4108315619743953</v>
      </c>
      <c r="D129">
        <v>0.22693870034867761</v>
      </c>
      <c r="E129">
        <v>0.18886524362436738</v>
      </c>
      <c r="F129">
        <v>8.090446235045462E-2</v>
      </c>
      <c r="G129">
        <v>0.26312577529651637</v>
      </c>
      <c r="H129">
        <v>0.35193823766207238</v>
      </c>
      <c r="I129">
        <v>0.41605485811512755</v>
      </c>
      <c r="J129">
        <v>0.23997262831354463</v>
      </c>
      <c r="L129" s="25"/>
    </row>
    <row r="130" spans="1:12">
      <c r="A130" t="s">
        <v>92</v>
      </c>
      <c r="B130">
        <v>2.9537658121403356</v>
      </c>
      <c r="C130">
        <v>0.80559993626416104</v>
      </c>
      <c r="D130">
        <v>0.39991909043246615</v>
      </c>
      <c r="E130">
        <v>0.33687353552555199</v>
      </c>
      <c r="F130">
        <v>0.19090913956638225</v>
      </c>
      <c r="G130">
        <v>0.5690249703250756</v>
      </c>
      <c r="H130">
        <v>0.52746436157550292</v>
      </c>
      <c r="I130">
        <v>0.6939160979065776</v>
      </c>
      <c r="J130">
        <v>0.53265462026403376</v>
      </c>
      <c r="L130" s="25"/>
    </row>
    <row r="131" spans="1:12">
      <c r="A131" t="s">
        <v>110</v>
      </c>
      <c r="B131">
        <v>96.469235292790657</v>
      </c>
      <c r="C131">
        <v>120.75890039100685</v>
      </c>
      <c r="D131">
        <v>82.273798981652263</v>
      </c>
      <c r="E131">
        <v>66.278053250314059</v>
      </c>
      <c r="F131">
        <v>64.905629077960398</v>
      </c>
      <c r="G131">
        <v>78.07499043840815</v>
      </c>
      <c r="H131">
        <v>75.724653528091494</v>
      </c>
      <c r="I131">
        <v>74.817107374981504</v>
      </c>
      <c r="J131">
        <v>115.17628303375791</v>
      </c>
      <c r="L131" s="25"/>
    </row>
    <row r="132" spans="1:12">
      <c r="A132" t="s">
        <v>109</v>
      </c>
      <c r="B132">
        <v>8.4061309206193364</v>
      </c>
      <c r="C132">
        <v>9.0873711334467302</v>
      </c>
      <c r="D132">
        <v>6.7164044041101887</v>
      </c>
      <c r="E132">
        <v>4.7170279052458559</v>
      </c>
      <c r="F132">
        <v>7.1324779632597677</v>
      </c>
      <c r="G132">
        <v>5.7162948782774627</v>
      </c>
      <c r="H132">
        <v>4.815703398292678</v>
      </c>
      <c r="I132">
        <v>4.7839141101050178</v>
      </c>
      <c r="J132">
        <v>13.47205771156885</v>
      </c>
      <c r="L132" s="25"/>
    </row>
    <row r="133" spans="1:12">
      <c r="A133" s="23" t="s">
        <v>221</v>
      </c>
    </row>
    <row r="134" spans="1:12">
      <c r="A134" t="s">
        <v>93</v>
      </c>
      <c r="C134">
        <v>0.16864058909626464</v>
      </c>
      <c r="E134">
        <v>6.2927058186882249E-3</v>
      </c>
      <c r="I134" s="25"/>
    </row>
    <row r="135" spans="1:12">
      <c r="A135" t="s">
        <v>94</v>
      </c>
      <c r="B135">
        <v>7.3288297981097456E-2</v>
      </c>
      <c r="C135">
        <v>0.23231874421257631</v>
      </c>
      <c r="D135">
        <v>7.8397354880083481E-2</v>
      </c>
      <c r="E135">
        <v>8.4442420140467822E-2</v>
      </c>
      <c r="F135">
        <v>0.13335226151685525</v>
      </c>
      <c r="G135">
        <v>8.1440804693872187E-2</v>
      </c>
      <c r="I135" s="25"/>
    </row>
    <row r="136" spans="1:12">
      <c r="A136" t="s">
        <v>95</v>
      </c>
      <c r="B136">
        <v>9.2008125160156998E-3</v>
      </c>
      <c r="C136">
        <v>0.16698388550663773</v>
      </c>
      <c r="D136">
        <v>1.0549413840739137E-2</v>
      </c>
      <c r="E136">
        <v>1.4768492774147697E-2</v>
      </c>
      <c r="G136">
        <v>2.7414255694905741E-3</v>
      </c>
      <c r="I136" s="25"/>
    </row>
    <row r="137" spans="1:12">
      <c r="A137" t="s">
        <v>96</v>
      </c>
      <c r="B137">
        <v>5.1080251847510097E-2</v>
      </c>
      <c r="C137">
        <v>0.31968075120323269</v>
      </c>
      <c r="D137">
        <v>2.9285990972708613E-2</v>
      </c>
      <c r="E137">
        <v>2.733286738902917E-2</v>
      </c>
      <c r="F137">
        <v>3.9346269037534881E-2</v>
      </c>
      <c r="G137">
        <v>8.8663463108174159E-3</v>
      </c>
      <c r="I137" s="25"/>
    </row>
    <row r="138" spans="1:12">
      <c r="A138" t="s">
        <v>97</v>
      </c>
      <c r="B138">
        <v>0.90211603432985721</v>
      </c>
      <c r="C138">
        <v>0.77952857811906462</v>
      </c>
      <c r="D138">
        <v>0.43542740967773141</v>
      </c>
      <c r="E138">
        <v>0.17426318685745693</v>
      </c>
      <c r="F138">
        <v>0.66932029516279334</v>
      </c>
      <c r="G138">
        <v>0.45391313586992577</v>
      </c>
      <c r="I138" s="25"/>
    </row>
    <row r="139" spans="1:12">
      <c r="A139" t="s">
        <v>98</v>
      </c>
      <c r="B139">
        <v>0.25611770989611998</v>
      </c>
      <c r="C139">
        <v>0.34347189967820396</v>
      </c>
      <c r="D139">
        <v>0.44056676078711354</v>
      </c>
      <c r="E139">
        <v>0.51399394183422831</v>
      </c>
      <c r="I139" s="25"/>
    </row>
    <row r="140" spans="1:12">
      <c r="A140" t="s">
        <v>99</v>
      </c>
      <c r="B140">
        <v>5.2769934703401997</v>
      </c>
      <c r="C140">
        <v>2.0364226293505214</v>
      </c>
      <c r="D140">
        <v>3.0358961454765891</v>
      </c>
      <c r="E140">
        <v>1.4547113435451684</v>
      </c>
      <c r="F140">
        <v>5.6774665285218884</v>
      </c>
      <c r="G140">
        <v>2.6912596511806597</v>
      </c>
      <c r="I140" s="25"/>
    </row>
    <row r="141" spans="1:12">
      <c r="A141" t="s">
        <v>100</v>
      </c>
      <c r="B141">
        <v>11.79001693947948</v>
      </c>
      <c r="C141">
        <v>6.0495736214703335</v>
      </c>
      <c r="D141">
        <v>7.238355500696402</v>
      </c>
      <c r="E141">
        <v>4.7929778159474612</v>
      </c>
      <c r="F141">
        <v>11.04061683844405</v>
      </c>
      <c r="G141">
        <v>5.9667796850842079</v>
      </c>
      <c r="I141" s="25"/>
    </row>
    <row r="142" spans="1:12">
      <c r="A142" t="s">
        <v>101</v>
      </c>
      <c r="B142">
        <v>25.764450459718947</v>
      </c>
      <c r="C142">
        <v>11.766669740884453</v>
      </c>
      <c r="D142">
        <v>16.929757769946331</v>
      </c>
      <c r="E142">
        <v>11.46509139698613</v>
      </c>
      <c r="F142">
        <v>27.019522539160988</v>
      </c>
      <c r="G142">
        <v>15.379253287321347</v>
      </c>
      <c r="I142" s="25"/>
    </row>
    <row r="143" spans="1:12">
      <c r="A143" t="s">
        <v>102</v>
      </c>
      <c r="B143">
        <v>47.103339442519491</v>
      </c>
      <c r="C143">
        <v>23.017088493287638</v>
      </c>
      <c r="D143">
        <v>34.703565297824298</v>
      </c>
      <c r="E143">
        <v>21.63435223381336</v>
      </c>
      <c r="F143">
        <v>50.470935429443145</v>
      </c>
      <c r="G143">
        <v>31.449053798820707</v>
      </c>
      <c r="I143" s="25"/>
    </row>
    <row r="144" spans="1:12">
      <c r="A144" t="s">
        <v>103</v>
      </c>
      <c r="B144">
        <v>63.429382559855561</v>
      </c>
      <c r="C144">
        <v>31.826876647907834</v>
      </c>
      <c r="D144">
        <v>48.717973812226788</v>
      </c>
      <c r="E144">
        <v>34.386440471119137</v>
      </c>
      <c r="F144">
        <v>77.56917880538046</v>
      </c>
      <c r="G144">
        <v>44.890543004207565</v>
      </c>
      <c r="I144" s="25"/>
    </row>
    <row r="145" spans="1:9">
      <c r="A145" t="s">
        <v>104</v>
      </c>
      <c r="B145">
        <v>93.983896232580676</v>
      </c>
      <c r="C145">
        <v>54.049964122805406</v>
      </c>
      <c r="D145">
        <v>72.939622221138009</v>
      </c>
      <c r="E145">
        <v>56.203116864604787</v>
      </c>
      <c r="F145">
        <v>122.37631722213072</v>
      </c>
      <c r="G145">
        <v>69.50218843945288</v>
      </c>
      <c r="I145" s="25"/>
    </row>
    <row r="146" spans="1:9">
      <c r="A146" t="s">
        <v>105</v>
      </c>
      <c r="B146">
        <v>125.67324508728841</v>
      </c>
      <c r="C146">
        <v>68.763855515762131</v>
      </c>
      <c r="D146">
        <v>106.86201001981118</v>
      </c>
      <c r="E146">
        <v>83.051412336991305</v>
      </c>
      <c r="F146">
        <v>158.50606546956422</v>
      </c>
      <c r="G146">
        <v>101.59518778406682</v>
      </c>
      <c r="I146" s="25"/>
    </row>
    <row r="147" spans="1:9">
      <c r="A147" t="s">
        <v>106</v>
      </c>
      <c r="B147">
        <v>154.76694195847827</v>
      </c>
      <c r="C147">
        <v>87.811103052210512</v>
      </c>
      <c r="D147">
        <v>131.10591097031499</v>
      </c>
      <c r="E147">
        <v>99.027525748292391</v>
      </c>
      <c r="F147">
        <v>190.72967192437105</v>
      </c>
      <c r="G147">
        <v>120.69080013134838</v>
      </c>
      <c r="I147" s="25"/>
    </row>
    <row r="148" spans="1:9">
      <c r="A148" t="s">
        <v>107</v>
      </c>
      <c r="B148">
        <v>382.46352409108545</v>
      </c>
      <c r="C148">
        <v>361.7166629073007</v>
      </c>
      <c r="D148">
        <v>418.9378437413352</v>
      </c>
      <c r="E148">
        <v>434.71933419236382</v>
      </c>
      <c r="F148">
        <v>437.75054061711978</v>
      </c>
      <c r="G148">
        <v>445.77943912303363</v>
      </c>
      <c r="I148" s="25"/>
    </row>
    <row r="149" spans="1:9">
      <c r="A149" t="s">
        <v>215</v>
      </c>
      <c r="B149">
        <v>1600</v>
      </c>
      <c r="C149">
        <v>1600</v>
      </c>
      <c r="D149">
        <v>1600</v>
      </c>
      <c r="E149">
        <v>1600</v>
      </c>
      <c r="F149">
        <v>1600</v>
      </c>
      <c r="G149">
        <v>1600</v>
      </c>
      <c r="I149" s="25"/>
    </row>
    <row r="150" spans="1:9">
      <c r="A150" t="s">
        <v>91</v>
      </c>
      <c r="B150">
        <v>98.897885939175865</v>
      </c>
      <c r="C150">
        <v>49.927364926570228</v>
      </c>
      <c r="D150">
        <v>72.646464283656854</v>
      </c>
      <c r="E150">
        <v>49.203900979361293</v>
      </c>
      <c r="F150">
        <v>107.16233676513178</v>
      </c>
      <c r="G150">
        <v>65.831431742585636</v>
      </c>
      <c r="I150" s="25"/>
    </row>
    <row r="151" spans="1:9">
      <c r="A151" t="s">
        <v>108</v>
      </c>
      <c r="B151">
        <v>0.20270949482762352</v>
      </c>
      <c r="C151">
        <v>0.16593957481054597</v>
      </c>
      <c r="D151">
        <v>0.3661654372884745</v>
      </c>
      <c r="E151">
        <v>0.3885442690328858</v>
      </c>
      <c r="F151">
        <v>0.26469397797915983</v>
      </c>
      <c r="G151">
        <v>0.40472437474310763</v>
      </c>
      <c r="I151" s="25"/>
    </row>
    <row r="152" spans="1:9">
      <c r="A152" t="s">
        <v>92</v>
      </c>
      <c r="B152">
        <v>1.5568182556806947</v>
      </c>
      <c r="C152">
        <v>0.36888870779658994</v>
      </c>
      <c r="D152">
        <v>0.62822427978481565</v>
      </c>
      <c r="E152">
        <v>0.53095014732172952</v>
      </c>
      <c r="F152">
        <v>0.36617412951876815</v>
      </c>
      <c r="G152">
        <v>0.8104209885733209</v>
      </c>
      <c r="I152" s="25"/>
    </row>
    <row r="153" spans="1:9">
      <c r="A153" t="s">
        <v>110</v>
      </c>
      <c r="B153">
        <v>100.31218431167801</v>
      </c>
      <c r="C153">
        <v>71.606552853526495</v>
      </c>
      <c r="D153">
        <v>111.01685273176751</v>
      </c>
      <c r="E153">
        <v>92.581658080490186</v>
      </c>
      <c r="F153">
        <v>151.35039245176193</v>
      </c>
      <c r="G153">
        <v>114.82677084817863</v>
      </c>
      <c r="I153" s="25"/>
    </row>
    <row r="154" spans="1:9">
      <c r="A154" t="s">
        <v>109</v>
      </c>
      <c r="B154">
        <v>9.6849246314149884</v>
      </c>
      <c r="C154">
        <v>6.2978863949136148</v>
      </c>
      <c r="D154">
        <v>7.2379907099123413</v>
      </c>
      <c r="E154">
        <v>5.9629536815703892</v>
      </c>
      <c r="F154">
        <v>13.521326565297882</v>
      </c>
      <c r="G154">
        <v>7.3952890401391906</v>
      </c>
      <c r="I154" s="25"/>
    </row>
    <row r="155" spans="1:9">
      <c r="A155" s="23" t="s">
        <v>222</v>
      </c>
      <c r="I155" s="25"/>
    </row>
    <row r="156" spans="1:9">
      <c r="A156" t="s">
        <v>93</v>
      </c>
      <c r="B156">
        <v>3.2543571603642451E-3</v>
      </c>
      <c r="C156">
        <v>7.0067268067522761E-4</v>
      </c>
      <c r="D156">
        <v>4.9983247231172756E-2</v>
      </c>
      <c r="F156">
        <v>4.8776750548065011E-3</v>
      </c>
      <c r="I156" s="25"/>
    </row>
    <row r="157" spans="1:9">
      <c r="A157" t="s">
        <v>94</v>
      </c>
      <c r="B157">
        <v>0.14202244653892979</v>
      </c>
      <c r="C157">
        <v>8.9589937647671314E-2</v>
      </c>
      <c r="D157">
        <v>0.21831434676446398</v>
      </c>
      <c r="E157">
        <v>6.8298196880084483E-2</v>
      </c>
      <c r="F157">
        <v>0.14122876150891384</v>
      </c>
      <c r="G157">
        <v>0.14436284632793983</v>
      </c>
      <c r="I157" s="25"/>
    </row>
    <row r="158" spans="1:9">
      <c r="A158" t="s">
        <v>95</v>
      </c>
      <c r="B158">
        <v>5.6248853925882844E-3</v>
      </c>
      <c r="C158">
        <v>2.8264735601584139E-3</v>
      </c>
      <c r="D158">
        <v>0.18484779146060093</v>
      </c>
      <c r="F158">
        <v>8.85861015801922E-2</v>
      </c>
      <c r="G158">
        <v>5.78601388217899E-3</v>
      </c>
      <c r="I158" s="25"/>
    </row>
    <row r="159" spans="1:9">
      <c r="A159" t="s">
        <v>96</v>
      </c>
      <c r="B159">
        <v>3.2763587269482593E-2</v>
      </c>
      <c r="C159">
        <v>1.9757210830153658E-2</v>
      </c>
      <c r="D159">
        <v>0.26245882857568226</v>
      </c>
      <c r="E159">
        <v>9.1322073261508683E-3</v>
      </c>
      <c r="F159">
        <v>0.36824374381493152</v>
      </c>
      <c r="G159">
        <v>2.0224504609256982E-2</v>
      </c>
      <c r="I159" s="25"/>
    </row>
    <row r="160" spans="1:9">
      <c r="A160" t="s">
        <v>97</v>
      </c>
      <c r="B160">
        <v>0.57666452217603059</v>
      </c>
      <c r="C160">
        <v>0.41314526252690087</v>
      </c>
      <c r="D160">
        <v>0.90490850820725466</v>
      </c>
      <c r="E160">
        <v>0.53944559948547732</v>
      </c>
      <c r="F160">
        <v>2.9887832685997546</v>
      </c>
      <c r="G160">
        <v>0.48479944280858828</v>
      </c>
      <c r="I160" s="25"/>
    </row>
    <row r="161" spans="1:9">
      <c r="A161" t="s">
        <v>98</v>
      </c>
      <c r="B161">
        <v>7.8228719648844314E-2</v>
      </c>
      <c r="C161">
        <v>6.1718662954934098E-2</v>
      </c>
      <c r="D161">
        <v>0.25227207282704434</v>
      </c>
      <c r="E161">
        <v>0.45646037102492898</v>
      </c>
      <c r="F161">
        <v>0.75241853255296032</v>
      </c>
      <c r="I161" s="25"/>
    </row>
    <row r="162" spans="1:9">
      <c r="A162" t="s">
        <v>99</v>
      </c>
      <c r="B162">
        <v>3.0424232828503053</v>
      </c>
      <c r="C162">
        <v>3.2770809646972094</v>
      </c>
      <c r="D162">
        <v>2.2980350436367254</v>
      </c>
      <c r="E162">
        <v>2.4160587441034118</v>
      </c>
      <c r="F162">
        <v>16.193715169155269</v>
      </c>
      <c r="G162">
        <v>1.9907507180205521</v>
      </c>
      <c r="I162" s="25"/>
    </row>
    <row r="163" spans="1:9">
      <c r="A163" t="s">
        <v>100</v>
      </c>
      <c r="B163">
        <v>7.7926096880717353</v>
      </c>
      <c r="C163">
        <v>6.6918567564186837</v>
      </c>
      <c r="D163">
        <v>5.9428465210044505</v>
      </c>
      <c r="E163">
        <v>6.1582998071428339</v>
      </c>
      <c r="F163">
        <v>29.922944349053619</v>
      </c>
      <c r="G163">
        <v>7.2177676324069715</v>
      </c>
      <c r="I163" s="25"/>
    </row>
    <row r="164" spans="1:9">
      <c r="A164" t="s">
        <v>101</v>
      </c>
      <c r="B164">
        <v>17.084573400772467</v>
      </c>
      <c r="C164">
        <v>14.947936533910237</v>
      </c>
      <c r="D164">
        <v>11.731817693673701</v>
      </c>
      <c r="E164">
        <v>11.627203653307843</v>
      </c>
      <c r="F164">
        <v>59.029410655199428</v>
      </c>
      <c r="G164">
        <v>15.14190904084991</v>
      </c>
      <c r="I164" s="25"/>
    </row>
    <row r="165" spans="1:9">
      <c r="A165" t="s">
        <v>102</v>
      </c>
      <c r="B165">
        <v>32.10390529535271</v>
      </c>
      <c r="C165">
        <v>30.74478277145354</v>
      </c>
      <c r="D165">
        <v>23.014781733364483</v>
      </c>
      <c r="E165">
        <v>23.230730018053318</v>
      </c>
      <c r="F165">
        <v>101.09316973493344</v>
      </c>
      <c r="G165">
        <v>28.572041099057238</v>
      </c>
      <c r="I165" s="25"/>
    </row>
    <row r="166" spans="1:9">
      <c r="A166" t="s">
        <v>103</v>
      </c>
      <c r="B166">
        <v>49.561372244299022</v>
      </c>
      <c r="C166">
        <v>43.599721782236344</v>
      </c>
      <c r="D166">
        <v>35.242502010196759</v>
      </c>
      <c r="E166">
        <v>33.963216737802092</v>
      </c>
      <c r="F166">
        <v>130.1131842035654</v>
      </c>
      <c r="G166">
        <v>43.950357846985838</v>
      </c>
      <c r="I166" s="25"/>
    </row>
    <row r="167" spans="1:9">
      <c r="A167" t="s">
        <v>104</v>
      </c>
      <c r="B167">
        <v>80.311106569206302</v>
      </c>
      <c r="C167">
        <v>70.393445150781147</v>
      </c>
      <c r="D167">
        <v>58.430549578873787</v>
      </c>
      <c r="E167">
        <v>58.253228957470292</v>
      </c>
      <c r="F167">
        <v>191.22902570321546</v>
      </c>
      <c r="G167">
        <v>76.601062367195354</v>
      </c>
      <c r="I167" s="25"/>
    </row>
    <row r="168" spans="1:9">
      <c r="A168" t="s">
        <v>105</v>
      </c>
      <c r="B168">
        <v>110.3012693466504</v>
      </c>
      <c r="C168">
        <v>89.37623376394663</v>
      </c>
      <c r="D168">
        <v>83.8703425495235</v>
      </c>
      <c r="E168">
        <v>69.382929332977653</v>
      </c>
      <c r="F168">
        <v>228.85814563324411</v>
      </c>
      <c r="G168">
        <v>110.39771045549733</v>
      </c>
      <c r="I168" s="25"/>
    </row>
    <row r="169" spans="1:9">
      <c r="A169" t="s">
        <v>106</v>
      </c>
      <c r="B169">
        <v>141.75441420533656</v>
      </c>
      <c r="C169">
        <v>118.35580647582755</v>
      </c>
      <c r="D169">
        <v>103.71750843483672</v>
      </c>
      <c r="E169">
        <v>96.041029061743458</v>
      </c>
      <c r="F169">
        <v>271.88894361135425</v>
      </c>
      <c r="G169">
        <v>147.73435397342755</v>
      </c>
      <c r="I169" s="25"/>
    </row>
    <row r="170" spans="1:9">
      <c r="A170" t="s">
        <v>107</v>
      </c>
      <c r="B170">
        <v>1959.4213274821218</v>
      </c>
      <c r="C170">
        <v>1826.4744997313148</v>
      </c>
      <c r="D170">
        <v>2025.7828970159246</v>
      </c>
      <c r="E170">
        <v>1757.9759641214553</v>
      </c>
      <c r="F170">
        <v>950.13310412805731</v>
      </c>
      <c r="G170">
        <v>2078.8245289165675</v>
      </c>
      <c r="I170" s="25"/>
    </row>
    <row r="171" spans="1:9">
      <c r="A171" t="s">
        <v>215</v>
      </c>
      <c r="B171">
        <v>1255.6962025316457</v>
      </c>
      <c r="C171">
        <v>1255.6962025316457</v>
      </c>
      <c r="D171">
        <v>1255.6962025316457</v>
      </c>
      <c r="E171">
        <v>1255.6962025316457</v>
      </c>
      <c r="F171">
        <v>1255.6962025316457</v>
      </c>
      <c r="G171">
        <v>1255.6962025316457</v>
      </c>
      <c r="I171" s="25"/>
    </row>
    <row r="172" spans="1:9">
      <c r="A172" t="s">
        <v>91</v>
      </c>
      <c r="B172">
        <v>74.081144637562574</v>
      </c>
      <c r="C172">
        <v>65.093752382766667</v>
      </c>
      <c r="D172">
        <v>51.422363774611391</v>
      </c>
      <c r="E172">
        <v>51.932485505252849</v>
      </c>
      <c r="F172">
        <v>207.95574062318659</v>
      </c>
      <c r="G172">
        <v>68.005857300534771</v>
      </c>
      <c r="I172" s="25"/>
    </row>
    <row r="173" spans="1:9">
      <c r="A173" t="s">
        <v>108</v>
      </c>
      <c r="B173">
        <v>0.39066013901776259</v>
      </c>
      <c r="C173">
        <v>0.2195364162032809</v>
      </c>
      <c r="D173">
        <v>0.37880412882287873</v>
      </c>
      <c r="E173">
        <v>0.14280044449418952</v>
      </c>
      <c r="F173">
        <v>0.11839264859451748</v>
      </c>
      <c r="G173">
        <v>0.43262584007194121</v>
      </c>
      <c r="I173" s="25"/>
    </row>
    <row r="174" spans="1:9">
      <c r="A174" t="s">
        <v>92</v>
      </c>
      <c r="B174">
        <v>4.2008057391439158</v>
      </c>
      <c r="C174">
        <v>0.56312921529845994</v>
      </c>
      <c r="D174">
        <v>0.53429072284295565</v>
      </c>
      <c r="E174">
        <v>0.32496951326596252</v>
      </c>
      <c r="F174">
        <v>0.3096919233039962</v>
      </c>
      <c r="G174">
        <v>0.9683609637507774</v>
      </c>
      <c r="I174" s="25"/>
    </row>
    <row r="175" spans="1:9">
      <c r="A175" t="s">
        <v>110</v>
      </c>
      <c r="B175">
        <v>214.18676687814889</v>
      </c>
      <c r="C175">
        <v>175.73991572236955</v>
      </c>
      <c r="D175">
        <v>141.35615673770565</v>
      </c>
      <c r="E175">
        <v>110.56113139470037</v>
      </c>
      <c r="F175">
        <v>221.43889963612551</v>
      </c>
      <c r="G175">
        <v>177.4497041346886</v>
      </c>
      <c r="I175" s="25"/>
    </row>
    <row r="176" spans="1:9">
      <c r="A176" t="s">
        <v>109</v>
      </c>
      <c r="B176">
        <v>10.481102765944751</v>
      </c>
      <c r="C176">
        <v>8.9810336019383428</v>
      </c>
      <c r="D176">
        <v>5.739513940971765</v>
      </c>
      <c r="E176">
        <v>5.6450950888789926</v>
      </c>
      <c r="F176">
        <v>22.918494842977083</v>
      </c>
      <c r="G176">
        <v>7.3129233481979652</v>
      </c>
      <c r="I176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Zircon date and chemistry data</vt:lpstr>
      <vt:lpstr>Zircon-rock Partition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2023-04-17T08:09:18Z</dcterms:modified>
</cp:coreProperties>
</file>